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Turizam i ugostiteljstvo\Turizam mjes priop\Turizam 2018\"/>
    </mc:Choice>
  </mc:AlternateContent>
  <bookViews>
    <workbookView xWindow="0" yWindow="2445" windowWidth="15240" windowHeight="7770" tabRatio="654"/>
  </bookViews>
  <sheets>
    <sheet name="Tab.1" sheetId="1" r:id="rId1"/>
    <sheet name="Graf 1" sheetId="14" r:id="rId2"/>
    <sheet name="Tab. 2" sheetId="2" r:id="rId3"/>
    <sheet name="Tab. 3" sheetId="3" r:id="rId4"/>
    <sheet name="Graf 2" sheetId="21" r:id="rId5"/>
    <sheet name="Tab 4." sheetId="8" r:id="rId6"/>
    <sheet name="Graf 3" sheetId="20" r:id="rId7"/>
    <sheet name="Tab 5." sheetId="5" r:id="rId8"/>
    <sheet name="Tab 5.a" sheetId="16" r:id="rId9"/>
    <sheet name="Tab. 6" sheetId="17" r:id="rId10"/>
    <sheet name="Tab. 7 i Graf 4 " sheetId="25" r:id="rId11"/>
    <sheet name="Metodologija" sheetId="23" r:id="rId12"/>
  </sheets>
  <definedNames>
    <definedName name="_xlnm.Print_Area" localSheetId="1">'Graf 1'!$A:$K</definedName>
    <definedName name="_xlnm.Print_Area" localSheetId="5">'Tab 4.'!$A:$J</definedName>
    <definedName name="_xlnm.Print_Area" localSheetId="7">'Tab 5.'!$A$1:$J$46</definedName>
    <definedName name="_xlnm.Print_Area" localSheetId="8">'Tab 5.a'!$A$1:$I$44</definedName>
    <definedName name="_xlnm.Print_Area" localSheetId="2">'Tab. 2'!$A:$L</definedName>
    <definedName name="_xlnm.Print_Area" localSheetId="3">'Tab. 3'!$A$1:$I$14</definedName>
    <definedName name="_xlnm.Print_Area" localSheetId="9">'Tab. 6'!$A:$H</definedName>
    <definedName name="_xlnm.Print_Area" localSheetId="0">Tab.1!$A$1:$F$48</definedName>
  </definedNames>
  <calcPr calcId="162913"/>
</workbook>
</file>

<file path=xl/calcChain.xml><?xml version="1.0" encoding="utf-8"?>
<calcChain xmlns="http://schemas.openxmlformats.org/spreadsheetml/2006/main">
  <c r="Y28" i="25" l="1"/>
  <c r="Z28" i="25"/>
  <c r="R5" i="25"/>
  <c r="Q5" i="25"/>
  <c r="P5" i="25"/>
  <c r="O5" i="25"/>
  <c r="N5" i="25"/>
  <c r="M5" i="25"/>
  <c r="L5" i="25"/>
  <c r="J5" i="25"/>
  <c r="I5" i="25"/>
  <c r="H5" i="25"/>
  <c r="F5" i="25"/>
  <c r="D5" i="25"/>
  <c r="N15" i="14" l="1"/>
  <c r="M15" i="14" l="1"/>
  <c r="T5" i="20" l="1"/>
  <c r="Q3" i="20" s="1"/>
  <c r="Q4" i="20" l="1"/>
  <c r="S5" i="20" l="1"/>
  <c r="O4" i="20" l="1"/>
  <c r="O3" i="20"/>
  <c r="Q5" i="20"/>
  <c r="O5" i="20" l="1"/>
  <c r="Q5" i="16" l="1"/>
  <c r="P5" i="16"/>
  <c r="M5" i="16"/>
  <c r="L5" i="16"/>
</calcChain>
</file>

<file path=xl/sharedStrings.xml><?xml version="1.0" encoding="utf-8"?>
<sst xmlns="http://schemas.openxmlformats.org/spreadsheetml/2006/main" count="414" uniqueCount="238">
  <si>
    <t>D o l a s c i</t>
  </si>
  <si>
    <t>N o ć e nj a</t>
  </si>
  <si>
    <t>UKUPNO</t>
  </si>
  <si>
    <t>struktura noćenja, %</t>
  </si>
  <si>
    <t>Lančani indeksi</t>
  </si>
  <si>
    <t>Noćenja</t>
  </si>
  <si>
    <t>Broj objekata</t>
  </si>
  <si>
    <t>Broj jedinica za smještaj</t>
  </si>
  <si>
    <t>broj apartmana</t>
  </si>
  <si>
    <t>2)</t>
  </si>
  <si>
    <t>1)</t>
  </si>
  <si>
    <t>Domaći turisti</t>
  </si>
  <si>
    <t>Inozemni turisti</t>
  </si>
  <si>
    <t>Od toga:</t>
  </si>
  <si>
    <t xml:space="preserve"> </t>
  </si>
  <si>
    <t>3)</t>
  </si>
  <si>
    <t>ukupno</t>
  </si>
  <si>
    <t>inozemni</t>
  </si>
  <si>
    <t>Domaći</t>
  </si>
  <si>
    <t>Inozemni</t>
  </si>
  <si>
    <t>Austrija</t>
  </si>
  <si>
    <t>Belgija</t>
  </si>
  <si>
    <t>Bosna i Hercegovina</t>
  </si>
  <si>
    <t>Bugarska</t>
  </si>
  <si>
    <t>Češka</t>
  </si>
  <si>
    <t>Danska</t>
  </si>
  <si>
    <t>Francuska</t>
  </si>
  <si>
    <t>Italija</t>
  </si>
  <si>
    <t>Mađarska</t>
  </si>
  <si>
    <t>Makedonija</t>
  </si>
  <si>
    <t>Nizozemska</t>
  </si>
  <si>
    <t>Norveška</t>
  </si>
  <si>
    <t>Njemačka</t>
  </si>
  <si>
    <t>Poljska</t>
  </si>
  <si>
    <t>Rumunjska</t>
  </si>
  <si>
    <t>Rusija</t>
  </si>
  <si>
    <t>Slovačka</t>
  </si>
  <si>
    <t>Slovenija</t>
  </si>
  <si>
    <t>Španjolska</t>
  </si>
  <si>
    <t>Švedska</t>
  </si>
  <si>
    <t>Švicarska</t>
  </si>
  <si>
    <t>Turska</t>
  </si>
  <si>
    <t>Ostale europske zemlje</t>
  </si>
  <si>
    <t>Australija</t>
  </si>
  <si>
    <t>Japan</t>
  </si>
  <si>
    <t>Kanada</t>
  </si>
  <si>
    <t>SAD</t>
  </si>
  <si>
    <t>Ostale izvaneuropske zemlje</t>
  </si>
  <si>
    <t>Crna Gora</t>
  </si>
  <si>
    <t>Srbija</t>
  </si>
  <si>
    <t>Ujedinjena Kraljevina</t>
  </si>
  <si>
    <t>podaci za graf</t>
  </si>
  <si>
    <t xml:space="preserve">Broj kućanstava </t>
  </si>
  <si>
    <t>Grčka</t>
  </si>
  <si>
    <t>Irska</t>
  </si>
  <si>
    <t>Portugal</t>
  </si>
  <si>
    <t>Izrael</t>
  </si>
  <si>
    <t>Kina</t>
  </si>
  <si>
    <t>Koreja, Republika</t>
  </si>
  <si>
    <t>Ukrajina</t>
  </si>
  <si>
    <t>dolasci</t>
  </si>
  <si>
    <t>noćenja</t>
  </si>
  <si>
    <t>Bjelorusija</t>
  </si>
  <si>
    <t>Cipar</t>
  </si>
  <si>
    <t>Estonija</t>
  </si>
  <si>
    <t>Finska</t>
  </si>
  <si>
    <t>Island</t>
  </si>
  <si>
    <t>Letonija</t>
  </si>
  <si>
    <t xml:space="preserve">Litva </t>
  </si>
  <si>
    <t>Luksemburg</t>
  </si>
  <si>
    <t>Malta</t>
  </si>
  <si>
    <t>Os.zemlje sj.Amerike</t>
  </si>
  <si>
    <t>Brazil</t>
  </si>
  <si>
    <t>Ost.zem.južne i srednje Amerike</t>
  </si>
  <si>
    <t>Ostale Azijske zemlje</t>
  </si>
  <si>
    <t>Novi zeland</t>
  </si>
  <si>
    <t>Ostale zemlje oceanije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</si>
  <si>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</si>
  <si>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</si>
  <si>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</si>
  <si>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</si>
  <si>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</si>
  <si>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</si>
  <si>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</si>
  <si>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</si>
  <si>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</si>
  <si>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</si>
  <si>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</si>
  <si>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</si>
  <si>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Albanija</t>
  </si>
  <si>
    <t>Maroko</t>
  </si>
  <si>
    <t>Tunis</t>
  </si>
  <si>
    <t>Argentina</t>
  </si>
  <si>
    <t>Čile</t>
  </si>
  <si>
    <t>Meksiko</t>
  </si>
  <si>
    <t>Indija</t>
  </si>
  <si>
    <t>Indonezija</t>
  </si>
  <si>
    <t>Jordan</t>
  </si>
  <si>
    <t>Kazahstan</t>
  </si>
  <si>
    <t>UAE</t>
  </si>
  <si>
    <t>Kuvajt</t>
  </si>
  <si>
    <t>Oman</t>
  </si>
  <si>
    <t>Katar</t>
  </si>
  <si>
    <t>Ost.europ.zem.</t>
  </si>
  <si>
    <t>Juž.afr.rep.</t>
  </si>
  <si>
    <t>Ost.afričke zemlje</t>
  </si>
  <si>
    <t>broj 
soba</t>
  </si>
  <si>
    <t>2013.</t>
  </si>
  <si>
    <r>
      <t>Broj postelja</t>
    </r>
    <r>
      <rPr>
        <vertAlign val="superscript"/>
        <sz val="9"/>
        <rFont val="Calibri"/>
        <family val="2"/>
        <charset val="238"/>
        <scheme val="minor"/>
      </rPr>
      <t>3)</t>
    </r>
  </si>
  <si>
    <t>Kosovo</t>
  </si>
  <si>
    <t>Lihtenštajn</t>
  </si>
  <si>
    <t>Hong Kong, Kina</t>
  </si>
  <si>
    <t>Tajland</t>
  </si>
  <si>
    <t>Tajvan, Kina</t>
  </si>
  <si>
    <t>Makao, Kina</t>
  </si>
  <si>
    <t>2014.</t>
  </si>
  <si>
    <t>2015.</t>
  </si>
  <si>
    <t xml:space="preserve">1) </t>
  </si>
  <si>
    <t>U hotelima</t>
  </si>
  <si>
    <t>Hoteli</t>
  </si>
  <si>
    <t>Hosteli</t>
  </si>
  <si>
    <r>
      <t>Sobe za iznajmljivanje, apartmani, studio-apartmani, kuće za odmor</t>
    </r>
    <r>
      <rPr>
        <vertAlign val="superscript"/>
        <sz val="10"/>
        <rFont val="Calibri"/>
        <family val="2"/>
        <charset val="238"/>
        <scheme val="minor"/>
      </rPr>
      <t>5)</t>
    </r>
  </si>
  <si>
    <r>
      <t>Sobe za iznajmljivanje, apartmani, studio-apartmani, kuće za odmor</t>
    </r>
    <r>
      <rPr>
        <vertAlign val="superscript"/>
        <sz val="10"/>
        <rFont val="Calibri"/>
        <family val="2"/>
        <charset val="238"/>
        <scheme val="minor"/>
      </rPr>
      <t>2)</t>
    </r>
  </si>
  <si>
    <t>Individualno</t>
  </si>
  <si>
    <t>Organizirano</t>
  </si>
  <si>
    <t>1. DOLASCI I NOĆENJA TURISTA</t>
  </si>
  <si>
    <t>2017.</t>
  </si>
  <si>
    <t>2. DOLASCI I NOĆENJA TURISTA</t>
  </si>
  <si>
    <t>Posljednjeg dana u mjesecu.</t>
  </si>
  <si>
    <t>Sezonska pojava.</t>
  </si>
  <si>
    <t>Dobne skupine</t>
  </si>
  <si>
    <t>muškarci</t>
  </si>
  <si>
    <t>žene</t>
  </si>
  <si>
    <t>domaći turisti</t>
  </si>
  <si>
    <t xml:space="preserve">UKUPNO </t>
  </si>
  <si>
    <t>do 14 godina</t>
  </si>
  <si>
    <t>15-24</t>
  </si>
  <si>
    <t>25-34</t>
  </si>
  <si>
    <t>35-44</t>
  </si>
  <si>
    <t xml:space="preserve">45-54 </t>
  </si>
  <si>
    <t>55-64</t>
  </si>
  <si>
    <t>od 65 i više</t>
  </si>
  <si>
    <t>domaći</t>
  </si>
  <si>
    <r>
      <t>2016.</t>
    </r>
    <r>
      <rPr>
        <vertAlign val="superscript"/>
        <sz val="10"/>
        <rFont val="Calibri"/>
        <family val="2"/>
        <charset val="238"/>
        <scheme val="minor"/>
      </rPr>
      <t>1)</t>
    </r>
  </si>
  <si>
    <t>inozemni turisti</t>
  </si>
  <si>
    <t>4. DOLASCI I NOĆENJA TURISTA PREMA VRSTI SMJEŠTAJNIH OBJEKATA</t>
  </si>
  <si>
    <t>5. DOLASCI I NOĆENJA TURISTA PREMA ZEMLJI PREBIVALIŠTA</t>
  </si>
  <si>
    <t>5.a DOLASCI I NOĆENJA TURISTA PREMA ZEMLJI PREBIVALIŠTA</t>
  </si>
  <si>
    <t>6. DOLASCI I NOĆENJA TURISTA PREMA NAČINU DOLASKA TURISTA</t>
  </si>
  <si>
    <r>
      <t>Indeksi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</si>
  <si>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Hoteli i slični smještaj</t>
    </r>
    <r>
      <rPr>
        <vertAlign val="superscript"/>
        <sz val="10"/>
        <rFont val="Calibri"/>
        <family val="2"/>
        <charset val="238"/>
        <scheme val="minor"/>
      </rPr>
      <t>1)</t>
    </r>
  </si>
  <si>
    <t>Siječanj</t>
  </si>
  <si>
    <t>Veljača</t>
  </si>
  <si>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Indeksi se računaju u odnosu na isto razdoblje prošle godine.</t>
    </r>
  </si>
  <si>
    <r>
      <t>Hoteli i slični smještaj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</si>
  <si>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broj mjesta za kampiranje</t>
    </r>
    <r>
      <rPr>
        <vertAlign val="superscript"/>
        <sz val="9"/>
        <rFont val="Calibri"/>
        <family val="2"/>
        <charset val="238"/>
        <scheme val="minor"/>
      </rPr>
      <t>2)</t>
    </r>
  </si>
  <si>
    <t>4)</t>
  </si>
  <si>
    <t>5)</t>
  </si>
  <si>
    <t>XII. 2017.</t>
  </si>
  <si>
    <r>
      <t>1)</t>
    </r>
    <r>
      <rPr>
        <sz val="8"/>
        <rFont val="Calibri"/>
        <family val="2"/>
        <charset val="238"/>
        <scheme val="minor"/>
      </rPr>
      <t xml:space="preserve"> Vidi Metodološka objašnjenja.</t>
    </r>
  </si>
  <si>
    <t>LEGENDA</t>
  </si>
  <si>
    <t>noćenje</t>
  </si>
  <si>
    <t>2018.</t>
  </si>
  <si>
    <t>prosječan broj noćenja po dolasku</t>
  </si>
  <si>
    <t>Popunjenost  postelja, 
%</t>
  </si>
  <si>
    <t>Obuhvaćene su stalne i pomoćne postelje.</t>
  </si>
  <si>
    <t>Obuhvaćeni su hoteli, aparthoteli, integralni hoteli, hoteli baštine i hoteli posebnog standarda.</t>
  </si>
  <si>
    <t xml:space="preserve"> 2017.</t>
  </si>
  <si>
    <t xml:space="preserve"> 2018.</t>
  </si>
  <si>
    <t>Prosječan broj noćenja po dolasku</t>
  </si>
  <si>
    <t>Ožujak</t>
  </si>
  <si>
    <t>Travanj</t>
  </si>
  <si>
    <t>Svibanj</t>
  </si>
  <si>
    <t>Lipanj</t>
  </si>
  <si>
    <t>Srpanj</t>
  </si>
  <si>
    <t>-</t>
  </si>
  <si>
    <t>Kolovoz</t>
  </si>
  <si>
    <t>Rujan</t>
  </si>
  <si>
    <t>Listopad</t>
  </si>
  <si>
    <t>Studeni</t>
  </si>
  <si>
    <t>Obuhvaćene su sobe za iznajmljivanje, apartmani, studio-apartmani, kuće za odmor u kojima su uslugu smještaja pružili ugostitelji (pravna ili fizička osoba), kućanstva i obiteljska poljoprivredna gospodarstva, prenoćišta, gostionice s pružanjem usluga smještaja i planinarski domovi.</t>
  </si>
  <si>
    <t>Prosinac</t>
  </si>
  <si>
    <t>prosinac</t>
  </si>
  <si>
    <t>siječanj - prosinac</t>
  </si>
  <si>
    <r>
      <t>3. SMJEŠTAJNI KAPACITETI  PREMA VRSTI SMJEŠTAJNIH OBJEKATA U PROSINCU 2018.</t>
    </r>
    <r>
      <rPr>
        <vertAlign val="superscript"/>
        <sz val="11"/>
        <rFont val="Calibri"/>
        <family val="2"/>
        <charset val="238"/>
        <scheme val="minor"/>
      </rPr>
      <t>1)</t>
    </r>
  </si>
  <si>
    <t>I. - XII.</t>
  </si>
  <si>
    <t>G 3.  STRUKTURA  NOĆENJA  TURISTA  U  PROSINCU</t>
  </si>
  <si>
    <t>XII. 2018.</t>
  </si>
  <si>
    <t>Struktura 
noćenja 
XII. 2018., 
 %</t>
  </si>
  <si>
    <r>
      <t xml:space="preserve">Indeksi
</t>
    </r>
    <r>
      <rPr>
        <u/>
        <sz val="10"/>
        <rFont val="Calibri"/>
        <family val="2"/>
        <charset val="238"/>
        <scheme val="minor"/>
      </rPr>
      <t>XII. 2018.</t>
    </r>
    <r>
      <rPr>
        <sz val="10"/>
        <rFont val="Calibri"/>
        <family val="2"/>
        <charset val="238"/>
        <scheme val="minor"/>
      </rPr>
      <t xml:space="preserve">
XII. 2017.</t>
    </r>
  </si>
  <si>
    <t>I. - XII. 2017.</t>
  </si>
  <si>
    <t>I. - XII. 2018.</t>
  </si>
  <si>
    <r>
      <t xml:space="preserve">Indeksi
</t>
    </r>
    <r>
      <rPr>
        <u/>
        <sz val="10"/>
        <rFont val="Calibri"/>
        <family val="2"/>
        <charset val="238"/>
        <scheme val="minor"/>
      </rPr>
      <t>I. - XII. 2018.</t>
    </r>
    <r>
      <rPr>
        <sz val="10"/>
        <rFont val="Calibri"/>
        <family val="2"/>
        <charset val="238"/>
        <scheme val="minor"/>
      </rPr>
      <t xml:space="preserve">
I. - XII. 2017.</t>
    </r>
  </si>
  <si>
    <t>7. DOLASCI I NOĆENJA TURISTA PREMA DOBNIM SKUPINAMA U PROSINCU 2018.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</si>
  <si>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</si>
  <si>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 xml:space="preserve">Izvor podataka i način prikupljanja </t>
  </si>
  <si>
    <r>
      <t xml:space="preserve">Podaci o turističkom prometu (broj dolazaka i noćenja turista) i smještajnim kapacitetima </t>
    </r>
    <r>
      <rPr>
        <b/>
        <sz val="10"/>
        <rFont val="Calibri"/>
        <family val="2"/>
        <charset val="238"/>
      </rPr>
      <t>od 2017.</t>
    </r>
    <r>
      <rPr>
        <sz val="10"/>
        <rFont val="Calibri"/>
        <family val="2"/>
        <charset val="238"/>
      </rPr>
      <t xml:space="preserve"> preuzimaju se iz administrativnog izvora sustava eVisitor koji je službeni središnji elektronički sustav za prijavu i odjavu turista.</t>
    </r>
  </si>
  <si>
    <t>Objavom Pravilnika o načinu vođenja popisa turista te o obliku i sadržaju obrasca prijave turista turističkoj zajednici (NN, br. 126/15.) sustav eVisitor službeno je postao središnji elektronički sustav za prijavu i odjavu turista u Republici Hrvatskoj s puno primjenom od 01. siječnja 2016.</t>
  </si>
  <si>
    <t>Do 2016. podaci o turističkom prometu prikupljali su se Mjesečnim izvještajem o dolascima i noćenjima turista (obrazac TU-11) i administrativnog izvora sustava eVisitor koji je u nadležnosti Hrvatske turističke zajednice.</t>
  </si>
  <si>
    <t>Primjenom administrativnog izvora prikupljanja podataka o turističkom prometu  i prestankom prikupljanja podataka od poslovnih subjekata spavaći i kušet-vagoni od 2017., podaci za 2016. su revidirani  kako bi bili usporedivi s podacima u 2017. i 2018.  (isključeni su poslovni subjekti spavaći i kušet-vagoni).</t>
  </si>
  <si>
    <t xml:space="preserve">          </t>
  </si>
  <si>
    <t>Pravna osnova</t>
  </si>
  <si>
    <t>Istraživanje se provodi prema Zakonu o službenoj statistici (NN, br. 103/03., 75/09., i 12/03. - pročišćeni tekst) i Uredbi br. 692/2011. Europskog parlamenta i Vijeća o europskoj statistici turizma.</t>
  </si>
  <si>
    <t>Obuhvat</t>
  </si>
  <si>
    <t>Jedinice promatranja jesu sve pravne osobe i  njihovi dijelovi, obrtnici, fizičke osobe te kućanstva koja pružaju usluge smještaja turistima za kraći boravak.</t>
  </si>
  <si>
    <t>Razvrstavanje smještajnih objekata izvršeno je prema Pravilniku o razvrstavanju, minimalnim uvjetima i kategorizaciji ugostiteljskih objekata (NN, br. 48/02., 108/02., 132/03., 73/04., 67/06., 88/07., 58/08., 62/09., 63/13., 33/14., 92/14., 9/16.,  54/16., 56/16., 61/16. i 69/17.), a smještajni objekti su: hotel, hotel baština, aparthotel, integralni hotel, difuzni hotel, hotel posebnog standarda, turistički apartman, pansion, quest house, kamp, kampiralište , kamp odmorište , soba za iznajmljivanje, apartman, studio-apartman, kuća za odmor, prenoćište, odmaralište za djecu, hostel, planinarski dom, lovački dom, učenički ili studentski dom (kada su u njima smješteni turisti), gostionica s pružanjem usluge smještaja i nekategorizirani objekti.</t>
  </si>
  <si>
    <t>Prema čl. 29  Zakona o ugostiteljskoj djelatnosti (NN, br. 85/15. i 121/16.) ovim istraživanjem obuhvaćeni su i prostori za kampiranje izvan prostora kampova za vrijeme održavanja određenih sportskih, izviđačkih, kulturno-umjetničkih i sličnih manifestacija.</t>
  </si>
  <si>
    <t>Definicije</t>
  </si>
  <si>
    <r>
      <t>Turizam</t>
    </r>
    <r>
      <rPr>
        <sz val="10"/>
        <rFont val="Calibri"/>
        <family val="2"/>
        <charset val="238"/>
      </rPr>
      <t xml:space="preserve"> su aktivnosti osoba koje putuju i borave u mjestima izvan svoje uobičajene sredine, ne dulje od jedne godine zbog odmora, posla ili drugih razloga, osim zapošljavanja kod poslovnog subjekta sa sjedištem u mjestu posjeta.</t>
    </r>
  </si>
  <si>
    <r>
      <t>eVisitor</t>
    </r>
    <r>
      <rPr>
        <sz val="10"/>
        <rFont val="Calibri"/>
        <family val="2"/>
        <charset val="238"/>
      </rPr>
      <t xml:space="preserve"> je središnji elektronički sustav za prijavu i odjavu turista koji funkcionalno povezuje sve turističke zajednice u Republici Hrvatskoj, a dostupan je putem interneta bez potrebe za posebnim instaliranjem na računalo. Popis turista u sustav eVisitor vodi se posebno za svaku pojedinu pravnu i fizičku osobu koja pruža uslugu noćenja u smještajnom objektu u kojem se obavlja ugostiteljska djelatnost. Prijava i odjava turista koji se upisuju u sustav eVisitor autentificira se na temelju sigurnog pristupa sustavu eVisitor autentifikacijskim protokolom koji sadržava cjelokupan proces i uvjete za sigurno i ispravno obavljanje elektroničke prijave i odjave turista. Uspostavljanje i održavanje sustava eVisitor u nadležnosti je Hrvatske turističke zajednice.</t>
    </r>
  </si>
  <si>
    <r>
      <t>Turist</t>
    </r>
    <r>
      <rPr>
        <sz val="10"/>
        <rFont val="Calibri"/>
        <family val="2"/>
        <charset val="238"/>
      </rPr>
      <t xml:space="preserve"> je svaka osoba koja u mjestu izvan svog prebivališta provede najmanje jednu noć u ugostiteljskom ili drugom objektu za smještaj turista radi odmora ili rekreacije, zdravlja, studija, sporta, religije, obitelji, poslova, javnih misija ili skupova</t>
    </r>
    <r>
      <rPr>
        <sz val="10"/>
        <color rgb="FFFF0000"/>
        <rFont val="Calibri"/>
        <family val="2"/>
        <charset val="238"/>
      </rPr>
      <t>.</t>
    </r>
  </si>
  <si>
    <r>
      <t>Domaći turist</t>
    </r>
    <r>
      <rPr>
        <sz val="10"/>
        <rFont val="Calibri"/>
        <family val="2"/>
        <charset val="238"/>
      </rPr>
      <t xml:space="preserve"> je svaka osoba s prebivalištem u Republici Hrvatskoj koja u nekom drugom mjestu Republike Hrvatske izvan mjesta svog prebivališta provede najmanje jednu noć u ugostiteljskom ili drugom objektu za smještaj turista.</t>
    </r>
  </si>
  <si>
    <r>
      <t>Inozemni turist</t>
    </r>
    <r>
      <rPr>
        <sz val="10"/>
        <rFont val="Calibri"/>
        <family val="2"/>
        <charset val="238"/>
      </rPr>
      <t xml:space="preserve"> je svaka osoba s prebivalištem izvan Republike Hrvatske koja privremeno boravi u Republici Hrvatskoj i provede najmanje jednu noć u ugostiteljskom ili drugom objektu za smještaj turista.</t>
    </r>
  </si>
  <si>
    <r>
      <t>Prebivalište</t>
    </r>
    <r>
      <rPr>
        <sz val="10"/>
        <rFont val="Calibri"/>
        <family val="2"/>
        <charset val="238"/>
      </rPr>
      <t xml:space="preserve"> je mjesto u kojem se osoba nastanila s namjerom da u njemu stalno živi.</t>
    </r>
  </si>
  <si>
    <r>
      <t>Dolazak turista</t>
    </r>
    <r>
      <rPr>
        <sz val="10"/>
        <rFont val="Calibri"/>
        <family val="2"/>
        <charset val="238"/>
      </rPr>
      <t xml:space="preserve"> jest broj osoba (turista) koje su se prijavile i ostvarile noćenje u objektu koji pruža uslugu smještaja. U slučaju da turist promjeni objekt u kojem boravi dolazi do njegovog ponovnog registriranja i time do dvostrukosti u podacima zbog toga statistika evidentira broj dolazaka turista, a ne broj turista.</t>
    </r>
  </si>
  <si>
    <r>
      <t>Noćenja turista</t>
    </r>
    <r>
      <rPr>
        <sz val="10"/>
        <rFont val="Calibri"/>
        <family val="2"/>
        <charset val="238"/>
      </rPr>
      <t xml:space="preserve"> jesu svaka registrirana noć osobe (turista) u objektu koji pruža uslugu smještaja.</t>
    </r>
  </si>
  <si>
    <r>
      <t xml:space="preserve">Dobna skupina turista </t>
    </r>
    <r>
      <rPr>
        <sz val="10"/>
        <rFont val="Calibri"/>
        <family val="2"/>
        <charset val="238"/>
      </rPr>
      <t>iskazuje se prema navršenim godinama života u trenutku boravka u turističkom smještajnom objektu.</t>
    </r>
  </si>
  <si>
    <r>
      <t xml:space="preserve">Smještajni kapaciteti </t>
    </r>
    <r>
      <rPr>
        <sz val="10"/>
        <rFont val="Calibri"/>
        <family val="2"/>
        <charset val="238"/>
      </rPr>
      <t>prikazuju se kao broj soba, apartmana, mjesta za kampiranje i broj ukupnih postelja. Primjenom Uredbe br. 692/2011. Europskog parlamenta i Vijeća o europskoj statistici turizma, kapacitet smještajnih objekata iskazuje se iz mjeseca u godini kada je bio najveći.</t>
    </r>
  </si>
  <si>
    <r>
      <t>Stalne postelje</t>
    </r>
    <r>
      <rPr>
        <sz val="10"/>
        <rFont val="Calibri"/>
        <family val="2"/>
        <charset val="238"/>
      </rPr>
      <t xml:space="preserve"> jesu postelje koje su redovito raspoložive za iznajmljivanje gostima.</t>
    </r>
  </si>
  <si>
    <r>
      <t>Popunjenost postelja</t>
    </r>
    <r>
      <rPr>
        <sz val="10"/>
        <rFont val="Calibri"/>
        <family val="2"/>
        <charset val="238"/>
      </rPr>
      <t xml:space="preserve"> dobiva se dijeljenjem ukupnog broja ostvarenih noćenja u promatranom razdoblju s ukupnim brojem postelja i brojem dana u kojem su postelje bile raspoložive tijekom promatranog razdoblja. Podaci su izraženi u postotku.</t>
    </r>
  </si>
  <si>
    <t xml:space="preserve">      </t>
  </si>
  <si>
    <r>
      <t xml:space="preserve">1) </t>
    </r>
    <r>
      <rPr>
        <sz val="9"/>
        <rFont val="Calibri"/>
        <family val="2"/>
        <charset val="238"/>
      </rPr>
      <t xml:space="preserve">Izvor: Državni zavod za statistiku; Priopćenje, Turizam, br. 4.3.1. </t>
    </r>
  </si>
  <si>
    <t>Kratice</t>
  </si>
  <si>
    <t xml:space="preserve">       Znakovi</t>
  </si>
  <si>
    <t>EU                   Europska unija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</si>
  <si>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Calibri"/>
        <family val="2"/>
        <charset val="238"/>
      </rPr>
      <t>nema pojave</t>
    </r>
  </si>
  <si>
    <t>NKD 2007.     Nacionalna klasifikacija djelatnosti 2007.</t>
  </si>
  <si>
    <t>%     postotak</t>
  </si>
  <si>
    <t>NN                   Narodne novine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</si>
  <si>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</si>
  <si>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</si>
  <si>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</si>
  <si>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</si>
  <si>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</si>
  <si>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</si>
  <si>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</t>
  </si>
  <si>
    <t>MOLIMO KORISNIKE PRIOPĆENJA DA PRILIKOM KORIŠTENJA PODATAKA OBVEZNO NAVEDU IZVOR.</t>
  </si>
  <si>
    <t>I. - XII.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</si>
</sst>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#\ ###\ ###"/>
    <numFmt numFmtId="167" formatCode="#\ ###"/>
    <numFmt numFmtId="168" formatCode="##\ ###"/>
    <numFmt numFmtId="169" formatCode="#\ ##0"/>
  </numFmts>
  <fonts count="43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rgb="FFC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2"/>
      <charset val="238"/>
    </font>
    <font>
      <sz val="10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5"/>
      <color rgb="FFFF0000"/>
      <name val="Calibri"/>
      <family val="2"/>
      <charset val="238"/>
    </font>
    <font>
      <sz val="3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i/>
      <sz val="9"/>
      <color rgb="FFFF0000"/>
      <name val="Calibri"/>
      <family val="2"/>
      <charset val="238"/>
    </font>
    <font>
      <sz val="11"/>
      <name val="Calibri"/>
      <family val="2"/>
      <charset val="238"/>
    </font>
    <font>
      <u/>
      <sz val="10"/>
      <color theme="10"/>
      <name val="Times New Roman"/>
      <family val="1"/>
      <charset val="238"/>
    </font>
    <font>
      <u/>
      <sz val="9"/>
      <color theme="10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0" fontId="42" fillId="0" borderId="0"/>
  </cellStyleXfs>
  <cellXfs count="360">
    <xf numFmtId="0" fontId="0" fillId="0" borderId="0" xfId="0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3" fontId="2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1" xfId="0" applyFont="1" applyBorder="1"/>
    <xf numFmtId="164" fontId="3" fillId="0" borderId="0" xfId="0" applyNumberFormat="1" applyFont="1" applyAlignment="1">
      <alignment horizontal="center"/>
    </xf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3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2" fillId="0" borderId="4" xfId="0" applyFont="1" applyBorder="1"/>
    <xf numFmtId="0" fontId="3" fillId="0" borderId="0" xfId="0" applyFont="1" applyBorder="1" applyAlignment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/>
    <xf numFmtId="0" fontId="2" fillId="0" borderId="0" xfId="0" applyFont="1" applyBorder="1" applyAlignment="1"/>
    <xf numFmtId="0" fontId="6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17" fillId="0" borderId="0" xfId="0" applyFont="1"/>
    <xf numFmtId="0" fontId="19" fillId="0" borderId="0" xfId="0" applyFont="1" applyAlignment="1"/>
    <xf numFmtId="0" fontId="19" fillId="0" borderId="0" xfId="0" applyFont="1"/>
    <xf numFmtId="0" fontId="17" fillId="0" borderId="0" xfId="0" applyFont="1" applyAlignme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1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2" fillId="0" borderId="26" xfId="0" applyFont="1" applyBorder="1" applyAlignment="1"/>
    <xf numFmtId="0" fontId="20" fillId="0" borderId="26" xfId="0" applyFont="1" applyBorder="1" applyAlignment="1"/>
    <xf numFmtId="0" fontId="20" fillId="0" borderId="2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9" xfId="0" applyFont="1" applyBorder="1" applyAlignment="1"/>
    <xf numFmtId="0" fontId="2" fillId="0" borderId="29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quotePrefix="1" applyFont="1" applyBorder="1" applyAlignment="1"/>
    <xf numFmtId="0" fontId="2" fillId="0" borderId="1" xfId="0" applyFont="1" applyFill="1" applyBorder="1" applyAlignment="1">
      <alignment horizontal="right" indent="1"/>
    </xf>
    <xf numFmtId="0" fontId="20" fillId="0" borderId="0" xfId="0" applyFont="1" applyBorder="1" applyAlignment="1"/>
    <xf numFmtId="0" fontId="2" fillId="0" borderId="7" xfId="0" applyFont="1" applyBorder="1"/>
    <xf numFmtId="0" fontId="20" fillId="0" borderId="0" xfId="0" applyFont="1" applyBorder="1" applyAlignment="1">
      <alignment vertical="top"/>
    </xf>
    <xf numFmtId="0" fontId="2" fillId="0" borderId="38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indent="2"/>
    </xf>
    <xf numFmtId="164" fontId="2" fillId="2" borderId="1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2" fontId="5" fillId="0" borderId="0" xfId="0" applyNumberFormat="1" applyFont="1" applyAlignment="1">
      <alignment horizontal="right" vertical="justify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inden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/>
    </xf>
    <xf numFmtId="165" fontId="12" fillId="0" borderId="0" xfId="0" applyNumberFormat="1" applyFont="1" applyFill="1" applyBorder="1" applyAlignment="1" applyProtection="1">
      <alignment horizontal="right" indent="1"/>
    </xf>
    <xf numFmtId="165" fontId="13" fillId="0" borderId="0" xfId="0" applyNumberFormat="1" applyFont="1" applyFill="1" applyBorder="1" applyAlignment="1" applyProtection="1">
      <alignment horizontal="right" indent="1"/>
    </xf>
    <xf numFmtId="3" fontId="12" fillId="0" borderId="0" xfId="0" applyNumberFormat="1" applyFont="1" applyFill="1" applyBorder="1" applyAlignment="1" applyProtection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165" fontId="3" fillId="0" borderId="0" xfId="0" applyNumberFormat="1" applyFont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1"/>
    </xf>
    <xf numFmtId="3" fontId="13" fillId="0" borderId="0" xfId="0" applyNumberFormat="1" applyFont="1" applyFill="1" applyBorder="1" applyAlignment="1" applyProtection="1">
      <alignment horizontal="right" indent="1"/>
    </xf>
    <xf numFmtId="3" fontId="2" fillId="0" borderId="0" xfId="0" applyNumberFormat="1" applyFont="1" applyAlignment="1">
      <alignment horizontal="right" indent="1"/>
    </xf>
    <xf numFmtId="165" fontId="12" fillId="0" borderId="0" xfId="0" applyNumberFormat="1" applyFont="1" applyFill="1" applyBorder="1" applyAlignment="1" applyProtection="1">
      <alignment horizontal="right" indent="2"/>
    </xf>
    <xf numFmtId="165" fontId="13" fillId="0" borderId="0" xfId="0" applyNumberFormat="1" applyFont="1" applyFill="1" applyBorder="1" applyAlignment="1" applyProtection="1">
      <alignment horizontal="right" indent="2"/>
    </xf>
    <xf numFmtId="165" fontId="12" fillId="0" borderId="10" xfId="0" applyNumberFormat="1" applyFont="1" applyFill="1" applyBorder="1" applyAlignment="1" applyProtection="1">
      <alignment horizontal="right" indent="2"/>
    </xf>
    <xf numFmtId="165" fontId="13" fillId="0" borderId="1" xfId="0" applyNumberFormat="1" applyFont="1" applyFill="1" applyBorder="1" applyAlignment="1" applyProtection="1">
      <alignment horizontal="right" indent="2"/>
    </xf>
    <xf numFmtId="165" fontId="12" fillId="0" borderId="10" xfId="0" applyNumberFormat="1" applyFont="1" applyFill="1" applyBorder="1" applyAlignment="1" applyProtection="1">
      <alignment horizontal="right" indent="1"/>
    </xf>
    <xf numFmtId="165" fontId="13" fillId="0" borderId="1" xfId="0" applyNumberFormat="1" applyFont="1" applyFill="1" applyBorder="1" applyAlignment="1" applyProtection="1">
      <alignment horizontal="right" indent="1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23" fillId="0" borderId="0" xfId="0" applyNumberFormat="1" applyFont="1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3" fontId="2" fillId="0" borderId="2" xfId="0" applyNumberFormat="1" applyFont="1" applyBorder="1" applyAlignment="1">
      <alignment horizontal="right" indent="2"/>
    </xf>
    <xf numFmtId="3" fontId="2" fillId="2" borderId="2" xfId="0" applyNumberFormat="1" applyFont="1" applyFill="1" applyBorder="1" applyAlignment="1">
      <alignment horizontal="right" indent="2"/>
    </xf>
    <xf numFmtId="3" fontId="2" fillId="2" borderId="0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right" indent="2"/>
    </xf>
    <xf numFmtId="0" fontId="2" fillId="0" borderId="0" xfId="0" applyFont="1" applyBorder="1" applyAlignment="1">
      <alignment horizontal="right" indent="3"/>
    </xf>
    <xf numFmtId="0" fontId="2" fillId="0" borderId="1" xfId="0" applyFont="1" applyFill="1" applyBorder="1" applyAlignment="1">
      <alignment horizontal="right" indent="4"/>
    </xf>
    <xf numFmtId="0" fontId="2" fillId="0" borderId="0" xfId="0" applyFont="1" applyAlignment="1">
      <alignment horizontal="right" indent="4"/>
    </xf>
    <xf numFmtId="0" fontId="2" fillId="0" borderId="1" xfId="0" applyFont="1" applyBorder="1" applyAlignment="1">
      <alignment horizontal="right" indent="4"/>
    </xf>
    <xf numFmtId="0" fontId="2" fillId="0" borderId="0" xfId="0" applyFont="1" applyBorder="1" applyAlignment="1">
      <alignment horizontal="right" indent="4"/>
    </xf>
    <xf numFmtId="0" fontId="3" fillId="0" borderId="0" xfId="0" applyFont="1" applyFill="1" applyBorder="1" applyAlignment="1">
      <alignment horizontal="right" indent="4"/>
    </xf>
    <xf numFmtId="0" fontId="3" fillId="0" borderId="1" xfId="0" applyFont="1" applyFill="1" applyBorder="1" applyAlignment="1">
      <alignment horizontal="right" indent="4"/>
    </xf>
    <xf numFmtId="167" fontId="2" fillId="0" borderId="0" xfId="0" applyNumberFormat="1" applyFont="1" applyFill="1" applyBorder="1" applyAlignment="1">
      <alignment horizontal="right" indent="2"/>
    </xf>
    <xf numFmtId="164" fontId="2" fillId="0" borderId="1" xfId="0" applyNumberFormat="1" applyFont="1" applyFill="1" applyBorder="1" applyAlignment="1">
      <alignment horizontal="right" indent="2"/>
    </xf>
    <xf numFmtId="168" fontId="2" fillId="0" borderId="0" xfId="0" applyNumberFormat="1" applyFont="1" applyFill="1" applyBorder="1" applyAlignment="1">
      <alignment horizontal="right" indent="2"/>
    </xf>
    <xf numFmtId="164" fontId="2" fillId="0" borderId="0" xfId="0" applyNumberFormat="1" applyFont="1" applyAlignment="1">
      <alignment horizontal="right" indent="3"/>
    </xf>
    <xf numFmtId="164" fontId="2" fillId="0" borderId="0" xfId="0" applyNumberFormat="1" applyFont="1" applyAlignment="1">
      <alignment horizontal="right" indent="4"/>
    </xf>
    <xf numFmtId="164" fontId="2" fillId="0" borderId="30" xfId="0" applyNumberFormat="1" applyFont="1" applyBorder="1" applyAlignment="1">
      <alignment horizontal="right" indent="4"/>
    </xf>
    <xf numFmtId="164" fontId="2" fillId="0" borderId="0" xfId="0" applyNumberFormat="1" applyFont="1" applyFill="1" applyBorder="1" applyAlignment="1">
      <alignment horizontal="right" indent="4"/>
    </xf>
    <xf numFmtId="164" fontId="2" fillId="2" borderId="2" xfId="0" applyNumberFormat="1" applyFont="1" applyFill="1" applyBorder="1" applyAlignment="1">
      <alignment horizontal="right" indent="4"/>
    </xf>
    <xf numFmtId="164" fontId="2" fillId="0" borderId="30" xfId="0" applyNumberFormat="1" applyFont="1" applyFill="1" applyBorder="1" applyAlignment="1">
      <alignment horizontal="right" indent="4"/>
    </xf>
    <xf numFmtId="169" fontId="2" fillId="0" borderId="0" xfId="0" applyNumberFormat="1" applyFont="1"/>
    <xf numFmtId="3" fontId="14" fillId="0" borderId="0" xfId="0" applyNumberFormat="1" applyFont="1" applyBorder="1" applyAlignment="1">
      <alignment horizontal="right" indent="1"/>
    </xf>
    <xf numFmtId="3" fontId="14" fillId="0" borderId="30" xfId="0" applyNumberFormat="1" applyFont="1" applyBorder="1" applyAlignment="1">
      <alignment horizontal="right" indent="1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/>
    <xf numFmtId="0" fontId="2" fillId="0" borderId="0" xfId="0" applyFont="1" applyBorder="1" applyAlignment="1">
      <alignment horizontal="left" indent="1"/>
    </xf>
    <xf numFmtId="3" fontId="3" fillId="0" borderId="12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0" fontId="2" fillId="0" borderId="30" xfId="0" applyFont="1" applyBorder="1" applyAlignment="1">
      <alignment horizontal="right" indent="2"/>
    </xf>
    <xf numFmtId="3" fontId="2" fillId="0" borderId="0" xfId="0" quotePrefix="1" applyNumberFormat="1" applyFont="1" applyBorder="1" applyAlignment="1">
      <alignment horizontal="right" indent="2"/>
    </xf>
    <xf numFmtId="3" fontId="3" fillId="0" borderId="12" xfId="0" applyNumberFormat="1" applyFont="1" applyBorder="1" applyAlignment="1">
      <alignment horizontal="right" indent="1"/>
    </xf>
    <xf numFmtId="3" fontId="2" fillId="0" borderId="30" xfId="0" applyNumberFormat="1" applyFont="1" applyBorder="1" applyAlignment="1">
      <alignment horizontal="right" indent="1"/>
    </xf>
    <xf numFmtId="0" fontId="2" fillId="0" borderId="30" xfId="0" applyFont="1" applyBorder="1" applyAlignment="1">
      <alignment horizontal="right" indent="1"/>
    </xf>
    <xf numFmtId="3" fontId="2" fillId="0" borderId="30" xfId="0" applyNumberFormat="1" applyFont="1" applyFill="1" applyBorder="1" applyAlignment="1">
      <alignment horizontal="right" indent="1"/>
    </xf>
    <xf numFmtId="164" fontId="3" fillId="0" borderId="0" xfId="0" applyNumberFormat="1" applyFont="1" applyAlignment="1">
      <alignment horizontal="right" indent="3"/>
    </xf>
    <xf numFmtId="164" fontId="2" fillId="0" borderId="0" xfId="0" applyNumberFormat="1" applyFont="1" applyAlignment="1">
      <alignment horizontal="right" vertical="center" indent="3"/>
    </xf>
    <xf numFmtId="3" fontId="3" fillId="0" borderId="10" xfId="0" applyNumberFormat="1" applyFont="1" applyBorder="1" applyAlignment="1">
      <alignment horizontal="right" indent="3"/>
    </xf>
    <xf numFmtId="3" fontId="2" fillId="0" borderId="1" xfId="0" applyNumberFormat="1" applyFont="1" applyBorder="1" applyAlignment="1">
      <alignment horizontal="right" indent="3"/>
    </xf>
    <xf numFmtId="0" fontId="6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Fill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27" xfId="0" applyFont="1" applyFill="1" applyBorder="1" applyAlignment="1">
      <alignment horizontal="left" indent="1"/>
    </xf>
    <xf numFmtId="3" fontId="2" fillId="0" borderId="0" xfId="0" applyNumberFormat="1" applyFont="1" applyFill="1" applyAlignment="1">
      <alignment horizontal="right" indent="1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 indent="1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5" fontId="12" fillId="2" borderId="0" xfId="0" applyNumberFormat="1" applyFont="1" applyFill="1" applyBorder="1" applyAlignment="1" applyProtection="1">
      <alignment horizontal="right" indent="1"/>
    </xf>
    <xf numFmtId="165" fontId="13" fillId="2" borderId="0" xfId="0" applyNumberFormat="1" applyFont="1" applyFill="1" applyBorder="1" applyAlignment="1" applyProtection="1">
      <alignment horizontal="right" indent="1"/>
    </xf>
    <xf numFmtId="3" fontId="3" fillId="0" borderId="0" xfId="0" applyNumberFormat="1" applyFont="1" applyBorder="1" applyAlignment="1">
      <alignment horizontal="right" indent="1"/>
    </xf>
    <xf numFmtId="3" fontId="3" fillId="0" borderId="30" xfId="0" applyNumberFormat="1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14" fillId="0" borderId="1" xfId="0" applyNumberFormat="1" applyFont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3" fontId="12" fillId="0" borderId="30" xfId="0" applyNumberFormat="1" applyFont="1" applyFill="1" applyBorder="1" applyAlignment="1" applyProtection="1">
      <alignment horizontal="right" indent="1"/>
    </xf>
    <xf numFmtId="3" fontId="12" fillId="0" borderId="1" xfId="0" applyNumberFormat="1" applyFont="1" applyFill="1" applyBorder="1" applyAlignment="1" applyProtection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3" fontId="2" fillId="0" borderId="30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165" fontId="12" fillId="0" borderId="1" xfId="0" applyNumberFormat="1" applyFont="1" applyFill="1" applyBorder="1" applyAlignment="1" applyProtection="1">
      <alignment horizontal="right" indent="1"/>
    </xf>
    <xf numFmtId="165" fontId="12" fillId="2" borderId="1" xfId="0" applyNumberFormat="1" applyFont="1" applyFill="1" applyBorder="1" applyAlignment="1" applyProtection="1">
      <alignment horizontal="right" indent="1"/>
    </xf>
    <xf numFmtId="165" fontId="13" fillId="2" borderId="1" xfId="0" applyNumberFormat="1" applyFont="1" applyFill="1" applyBorder="1" applyAlignment="1" applyProtection="1">
      <alignment horizontal="right" indent="1"/>
    </xf>
    <xf numFmtId="164" fontId="3" fillId="0" borderId="27" xfId="0" applyNumberFormat="1" applyFont="1" applyBorder="1" applyAlignment="1">
      <alignment horizontal="right" indent="1"/>
    </xf>
    <xf numFmtId="164" fontId="2" fillId="0" borderId="27" xfId="0" applyNumberFormat="1" applyFont="1" applyBorder="1" applyAlignment="1">
      <alignment horizontal="right" indent="1"/>
    </xf>
    <xf numFmtId="164" fontId="14" fillId="0" borderId="27" xfId="0" applyNumberFormat="1" applyFont="1" applyBorder="1" applyAlignment="1">
      <alignment horizontal="right" indent="1"/>
    </xf>
    <xf numFmtId="164" fontId="3" fillId="0" borderId="27" xfId="0" applyNumberFormat="1" applyFont="1" applyFill="1" applyBorder="1" applyAlignment="1">
      <alignment horizontal="right" indent="1"/>
    </xf>
    <xf numFmtId="164" fontId="2" fillId="0" borderId="27" xfId="0" applyNumberFormat="1" applyFont="1" applyFill="1" applyBorder="1" applyAlignment="1">
      <alignment horizontal="right" indent="1"/>
    </xf>
    <xf numFmtId="3" fontId="13" fillId="0" borderId="30" xfId="0" applyNumberFormat="1" applyFont="1" applyFill="1" applyBorder="1" applyAlignment="1" applyProtection="1">
      <alignment horizontal="right" indent="1"/>
    </xf>
    <xf numFmtId="3" fontId="13" fillId="0" borderId="30" xfId="0" applyNumberFormat="1" applyFont="1" applyFill="1" applyBorder="1" applyAlignment="1" applyProtection="1">
      <alignment horizontal="right" vertical="center" indent="1"/>
    </xf>
    <xf numFmtId="0" fontId="2" fillId="0" borderId="30" xfId="0" applyFont="1" applyBorder="1" applyAlignment="1">
      <alignment horizontal="right" vertical="center" indent="2"/>
    </xf>
    <xf numFmtId="3" fontId="2" fillId="0" borderId="30" xfId="0" applyNumberFormat="1" applyFont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2"/>
    </xf>
    <xf numFmtId="3" fontId="2" fillId="0" borderId="1" xfId="0" applyNumberFormat="1" applyFont="1" applyBorder="1" applyAlignment="1">
      <alignment horizontal="right" vertical="center" indent="3"/>
    </xf>
    <xf numFmtId="0" fontId="2" fillId="0" borderId="30" xfId="0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indent="4"/>
    </xf>
    <xf numFmtId="3" fontId="2" fillId="2" borderId="30" xfId="0" applyNumberFormat="1" applyFont="1" applyFill="1" applyBorder="1" applyAlignment="1">
      <alignment horizontal="right" indent="2"/>
    </xf>
    <xf numFmtId="164" fontId="2" fillId="2" borderId="30" xfId="0" applyNumberFormat="1" applyFont="1" applyFill="1" applyBorder="1" applyAlignment="1">
      <alignment horizontal="right" indent="4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5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30" fillId="0" borderId="0" xfId="0" applyFont="1" applyAlignment="1">
      <alignment horizontal="justify"/>
    </xf>
    <xf numFmtId="0" fontId="31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30" fillId="0" borderId="0" xfId="0" applyFont="1" applyAlignment="1">
      <alignment horizontal="justify" vertical="center"/>
    </xf>
    <xf numFmtId="0" fontId="33" fillId="0" borderId="0" xfId="0" applyFont="1" applyAlignment="1">
      <alignment horizontal="justify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/>
    <xf numFmtId="0" fontId="27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  <xf numFmtId="0" fontId="24" fillId="0" borderId="0" xfId="0" applyFont="1" applyBorder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Border="1"/>
    <xf numFmtId="0" fontId="23" fillId="0" borderId="0" xfId="0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23" fillId="0" borderId="0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vertical="center" indent="1"/>
    </xf>
    <xf numFmtId="3" fontId="23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/>
    <xf numFmtId="0" fontId="20" fillId="0" borderId="0" xfId="2" applyFont="1" applyAlignment="1">
      <alignment vertical="top"/>
    </xf>
    <xf numFmtId="0" fontId="2" fillId="0" borderId="0" xfId="2" applyFont="1"/>
    <xf numFmtId="0" fontId="2" fillId="0" borderId="0" xfId="2" applyFont="1" applyBorder="1"/>
    <xf numFmtId="3" fontId="12" fillId="0" borderId="30" xfId="2" applyNumberFormat="1" applyFont="1" applyFill="1" applyBorder="1" applyAlignment="1" applyProtection="1">
      <alignment horizontal="right"/>
    </xf>
    <xf numFmtId="3" fontId="12" fillId="0" borderId="0" xfId="2" applyNumberFormat="1" applyFont="1" applyFill="1" applyBorder="1" applyAlignment="1" applyProtection="1">
      <alignment horizontal="right"/>
    </xf>
    <xf numFmtId="3" fontId="2" fillId="0" borderId="0" xfId="2" applyNumberFormat="1" applyFont="1"/>
    <xf numFmtId="3" fontId="2" fillId="0" borderId="30" xfId="2" applyNumberFormat="1" applyFont="1" applyBorder="1" applyAlignment="1">
      <alignment horizontal="right"/>
    </xf>
    <xf numFmtId="3" fontId="2" fillId="0" borderId="0" xfId="2" applyNumberFormat="1" applyFont="1" applyBorder="1" applyAlignment="1"/>
    <xf numFmtId="3" fontId="2" fillId="0" borderId="0" xfId="2" applyNumberFormat="1" applyFont="1" applyBorder="1" applyAlignment="1">
      <alignment horizontal="right"/>
    </xf>
    <xf numFmtId="3" fontId="2" fillId="0" borderId="1" xfId="2" applyNumberFormat="1" applyFont="1" applyBorder="1" applyAlignment="1"/>
    <xf numFmtId="3" fontId="2" fillId="0" borderId="0" xfId="2" applyNumberFormat="1" applyFont="1" applyAlignment="1">
      <alignment horizontal="right"/>
    </xf>
    <xf numFmtId="3" fontId="2" fillId="0" borderId="0" xfId="2" applyNumberFormat="1" applyFont="1" applyBorder="1"/>
    <xf numFmtId="0" fontId="2" fillId="0" borderId="0" xfId="2" applyFont="1" applyBorder="1" applyAlignment="1">
      <alignment wrapText="1"/>
    </xf>
    <xf numFmtId="3" fontId="2" fillId="0" borderId="0" xfId="2" applyNumberFormat="1" applyFont="1" applyAlignment="1"/>
    <xf numFmtId="3" fontId="13" fillId="0" borderId="0" xfId="2" applyNumberFormat="1" applyFont="1" applyFill="1" applyBorder="1" applyAlignment="1" applyProtection="1">
      <alignment horizontal="right"/>
    </xf>
    <xf numFmtId="0" fontId="2" fillId="0" borderId="1" xfId="2" applyFont="1" applyBorder="1"/>
    <xf numFmtId="0" fontId="2" fillId="0" borderId="30" xfId="2" applyFont="1" applyBorder="1"/>
    <xf numFmtId="0" fontId="11" fillId="0" borderId="0" xfId="2" applyFont="1" applyBorder="1"/>
    <xf numFmtId="3" fontId="2" fillId="0" borderId="0" xfId="2" applyNumberFormat="1" applyFont="1" applyFill="1" applyBorder="1" applyAlignment="1"/>
    <xf numFmtId="3" fontId="2" fillId="0" borderId="0" xfId="2" applyNumberFormat="1" applyFont="1" applyFill="1" applyAlignment="1"/>
    <xf numFmtId="3" fontId="18" fillId="0" borderId="0" xfId="2" quotePrefix="1" applyNumberFormat="1" applyFont="1"/>
    <xf numFmtId="0" fontId="14" fillId="0" borderId="0" xfId="2" applyFont="1" applyAlignment="1">
      <alignment horizontal="right"/>
    </xf>
    <xf numFmtId="0" fontId="14" fillId="0" borderId="0" xfId="2" applyFont="1"/>
    <xf numFmtId="3" fontId="14" fillId="0" borderId="0" xfId="2" applyNumberFormat="1" applyFont="1"/>
    <xf numFmtId="0" fontId="3" fillId="0" borderId="0" xfId="2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justify"/>
    </xf>
    <xf numFmtId="0" fontId="6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left" wrapText="1" inden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 wrapText="1"/>
    </xf>
    <xf numFmtId="0" fontId="2" fillId="0" borderId="0" xfId="2" applyFont="1" applyAlignment="1">
      <alignment horizontal="center"/>
    </xf>
    <xf numFmtId="0" fontId="2" fillId="0" borderId="42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center" wrapText="1"/>
    </xf>
    <xf numFmtId="0" fontId="2" fillId="0" borderId="11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9" fillId="0" borderId="0" xfId="0" applyFont="1" applyAlignment="1">
      <alignment horizontal="justify"/>
    </xf>
    <xf numFmtId="0" fontId="29" fillId="0" borderId="0" xfId="0" applyFont="1" applyAlignment="1">
      <alignment horizontal="justify" wrapText="1"/>
    </xf>
    <xf numFmtId="0" fontId="39" fillId="0" borderId="0" xfId="1" applyFont="1" applyAlignment="1">
      <alignment horizontal="center" vertical="center"/>
    </xf>
    <xf numFmtId="0" fontId="27" fillId="0" borderId="0" xfId="0" applyFont="1" applyAlignment="1">
      <alignment horizontal="justify" wrapText="1"/>
    </xf>
    <xf numFmtId="0" fontId="28" fillId="0" borderId="0" xfId="0" applyFont="1" applyAlignment="1">
      <alignment horizontal="justify" wrapText="1"/>
    </xf>
  </cellXfs>
  <cellStyles count="3">
    <cellStyle name="Hyperlink 2" xfId="1"/>
    <cellStyle name="Normalno" xfId="0" builtinId="0"/>
    <cellStyle name="Normalno 2" xfId="2"/>
  </cellStyles>
  <dxfs count="0"/>
  <tableStyles count="0" defaultTableStyle="TableStyleMedium2" defaultPivotStyle="PivotStyleLight16"/>
  <colors>
    <mruColors>
      <color rgb="FFFF0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0"/>
              <a:t>G 1.  </a:t>
            </a:r>
            <a:r>
              <a:rPr lang="en-US" sz="1000" b="0"/>
              <a:t>DOLASCI </a:t>
            </a:r>
            <a:r>
              <a:rPr lang="hr-HR" sz="1000" b="0"/>
              <a:t> </a:t>
            </a:r>
            <a:r>
              <a:rPr lang="en-US" sz="1000" b="0"/>
              <a:t>TURISTA</a:t>
            </a:r>
            <a:r>
              <a:rPr lang="hr-HR" sz="1000" b="0"/>
              <a:t>  U  2017.  I  2018.</a:t>
            </a:r>
          </a:p>
        </c:rich>
      </c:tx>
      <c:layout>
        <c:manualLayout>
          <c:xMode val="edge"/>
          <c:yMode val="edge"/>
          <c:x val="0.34853140456079795"/>
          <c:y val="2.054442400067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3544699531101531"/>
          <c:y val="0.1675697046423604"/>
          <c:w val="0.79758105807951507"/>
          <c:h val="0.64192475940507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1'!$M$2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1'!$L$3:$L$14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1'!$M$3:$M$14</c:f>
              <c:numCache>
                <c:formatCode>#,##0</c:formatCode>
                <c:ptCount val="12"/>
                <c:pt idx="0">
                  <c:v>48720</c:v>
                </c:pt>
                <c:pt idx="1">
                  <c:v>48696</c:v>
                </c:pt>
                <c:pt idx="2">
                  <c:v>73742</c:v>
                </c:pt>
                <c:pt idx="3">
                  <c:v>101117</c:v>
                </c:pt>
                <c:pt idx="4">
                  <c:v>121570</c:v>
                </c:pt>
                <c:pt idx="5">
                  <c:v>138169</c:v>
                </c:pt>
                <c:pt idx="6">
                  <c:v>146192</c:v>
                </c:pt>
                <c:pt idx="7">
                  <c:v>149702</c:v>
                </c:pt>
                <c:pt idx="8">
                  <c:v>144432</c:v>
                </c:pt>
                <c:pt idx="9">
                  <c:v>121462</c:v>
                </c:pt>
                <c:pt idx="10">
                  <c:v>81032</c:v>
                </c:pt>
                <c:pt idx="11">
                  <c:v>111253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7-4885-B1C9-A3B80F8CFEC6}"/>
            </c:ext>
          </c:extLst>
        </c:ser>
        <c:ser>
          <c:idx val="1"/>
          <c:order val="1"/>
          <c:tx>
            <c:strRef>
              <c:f>'Graf 1'!$N$2</c:f>
              <c:strCache>
                <c:ptCount val="1"/>
                <c:pt idx="0">
                  <c:v>2018.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1'!$L$3:$L$14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1'!$N$3:$N$14</c:f>
              <c:numCache>
                <c:formatCode>#,##0</c:formatCode>
                <c:ptCount val="12"/>
                <c:pt idx="0" formatCode="#\ ##0">
                  <c:v>61823</c:v>
                </c:pt>
                <c:pt idx="1">
                  <c:v>53284</c:v>
                </c:pt>
                <c:pt idx="2">
                  <c:v>84821</c:v>
                </c:pt>
                <c:pt idx="3">
                  <c:v>104438</c:v>
                </c:pt>
                <c:pt idx="4">
                  <c:v>137438</c:v>
                </c:pt>
                <c:pt idx="5">
                  <c:v>140371</c:v>
                </c:pt>
                <c:pt idx="6">
                  <c:v>161231</c:v>
                </c:pt>
                <c:pt idx="7">
                  <c:v>164189</c:v>
                </c:pt>
                <c:pt idx="8">
                  <c:v>152689</c:v>
                </c:pt>
                <c:pt idx="9">
                  <c:v>128274</c:v>
                </c:pt>
                <c:pt idx="10">
                  <c:v>89281</c:v>
                </c:pt>
                <c:pt idx="11">
                  <c:v>122362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7-4885-B1C9-A3B80F8CF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94720"/>
        <c:axId val="114909184"/>
      </c:barChart>
      <c:catAx>
        <c:axId val="11489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/>
                  <a:t>mjeseci</a:t>
                </a:r>
              </a:p>
            </c:rich>
          </c:tx>
          <c:layout>
            <c:manualLayout>
              <c:xMode val="edge"/>
              <c:yMode val="edge"/>
              <c:x val="0.91942001735954015"/>
              <c:y val="0.82628314486924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4909184"/>
        <c:crosses val="autoZero"/>
        <c:auto val="1"/>
        <c:lblAlgn val="ctr"/>
        <c:lblOffset val="100"/>
        <c:noMultiLvlLbl val="0"/>
      </c:catAx>
      <c:valAx>
        <c:axId val="11490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/>
                  <a:t>broj </a:t>
                </a:r>
                <a:r>
                  <a:rPr lang="hr-HR" sz="900" b="0"/>
                  <a:t> </a:t>
                </a:r>
                <a:r>
                  <a:rPr lang="en-US" sz="900" b="0"/>
                  <a:t>dolazaka turista</a:t>
                </a:r>
              </a:p>
            </c:rich>
          </c:tx>
          <c:layout>
            <c:manualLayout>
              <c:xMode val="edge"/>
              <c:yMode val="edge"/>
              <c:x val="9.4963549187168615E-3"/>
              <c:y val="0.29063242207758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4894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831572998628379"/>
          <c:y val="0.92467443558643658"/>
          <c:w val="0.26934543447581177"/>
          <c:h val="6.2998910013158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000"/>
              <a:t>G 2.  POPUNJENOST  POSTELJA  U  2017.  I  2018.</a:t>
            </a:r>
          </a:p>
        </c:rich>
      </c:tx>
      <c:layout>
        <c:manualLayout>
          <c:xMode val="edge"/>
          <c:yMode val="edge"/>
          <c:x val="0.24650742186638436"/>
          <c:y val="2.8516452631123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2305802200256886E-2"/>
          <c:y val="0.16561185245201565"/>
          <c:w val="0.86813736518229323"/>
          <c:h val="0.6456595110031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2'!$L$12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2'!$K$13:$K$24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2'!$L$13:$L$24</c:f>
              <c:numCache>
                <c:formatCode>0.0</c:formatCode>
                <c:ptCount val="12"/>
                <c:pt idx="0">
                  <c:v>21.896238827639397</c:v>
                </c:pt>
                <c:pt idx="1">
                  <c:v>24.674256898549814</c:v>
                </c:pt>
                <c:pt idx="2">
                  <c:v>29.985794121982924</c:v>
                </c:pt>
                <c:pt idx="3">
                  <c:v>39.063700707785642</c:v>
                </c:pt>
                <c:pt idx="4">
                  <c:v>44.704916900261473</c:v>
                </c:pt>
                <c:pt idx="5">
                  <c:v>42.493195521102493</c:v>
                </c:pt>
                <c:pt idx="6">
                  <c:v>42.517028659555329</c:v>
                </c:pt>
                <c:pt idx="7">
                  <c:v>50.125444680804051</c:v>
                </c:pt>
                <c:pt idx="8">
                  <c:v>49.981744713145851</c:v>
                </c:pt>
                <c:pt idx="9">
                  <c:v>42.047536731206719</c:v>
                </c:pt>
                <c:pt idx="10">
                  <c:v>31.381211967545642</c:v>
                </c:pt>
                <c:pt idx="11">
                  <c:v>37.986658373975111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9-42AB-BAF6-43C50F5C150D}"/>
            </c:ext>
          </c:extLst>
        </c:ser>
        <c:ser>
          <c:idx val="1"/>
          <c:order val="1"/>
          <c:tx>
            <c:strRef>
              <c:f>'Graf 2'!$M$12</c:f>
              <c:strCache>
                <c:ptCount val="1"/>
                <c:pt idx="0">
                  <c:v>2018.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2'!$K$13:$K$24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2'!$M$13:$M$24</c:f>
              <c:numCache>
                <c:formatCode>General</c:formatCode>
                <c:ptCount val="12"/>
                <c:pt idx="0">
                  <c:v>12.4</c:v>
                </c:pt>
                <c:pt idx="1">
                  <c:v>23.7</c:v>
                </c:pt>
                <c:pt idx="2">
                  <c:v>31.3</c:v>
                </c:pt>
                <c:pt idx="3">
                  <c:v>37.1</c:v>
                </c:pt>
                <c:pt idx="4">
                  <c:v>44.4</c:v>
                </c:pt>
                <c:pt idx="5">
                  <c:v>39.700000000000003</c:v>
                </c:pt>
                <c:pt idx="6">
                  <c:v>44.9</c:v>
                </c:pt>
                <c:pt idx="7">
                  <c:v>43.6</c:v>
                </c:pt>
                <c:pt idx="8">
                  <c:v>49.1</c:v>
                </c:pt>
                <c:pt idx="9">
                  <c:v>41.5</c:v>
                </c:pt>
                <c:pt idx="10">
                  <c:v>32.1</c:v>
                </c:pt>
                <c:pt idx="11" formatCode="0.0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9-42AB-BAF6-43C50F5C1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094496"/>
        <c:axId val="490094168"/>
      </c:barChart>
      <c:catAx>
        <c:axId val="49009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mjeseci</a:t>
                </a:r>
              </a:p>
            </c:rich>
          </c:tx>
          <c:layout>
            <c:manualLayout>
              <c:xMode val="edge"/>
              <c:yMode val="edge"/>
              <c:x val="0.90164617658086854"/>
              <c:y val="0.824576678708213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0094168"/>
        <c:crossesAt val="0"/>
        <c:auto val="1"/>
        <c:lblAlgn val="ctr"/>
        <c:lblOffset val="100"/>
        <c:noMultiLvlLbl val="0"/>
      </c:catAx>
      <c:valAx>
        <c:axId val="49009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4817927170868344E-3"/>
              <c:y val="7.4078769272698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00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02046802973158"/>
          <c:y val="0.92147640629934058"/>
          <c:w val="0.16347709477491784"/>
          <c:h val="7.0203264975608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000">
                <a:solidFill>
                  <a:sysClr val="windowText" lastClr="000000"/>
                </a:solidFill>
              </a:rPr>
              <a:t>XII. 2017.</a:t>
            </a:r>
          </a:p>
        </c:rich>
      </c:tx>
      <c:layout>
        <c:manualLayout>
          <c:xMode val="edge"/>
          <c:yMode val="edge"/>
          <c:x val="0.31613058456966858"/>
          <c:y val="5.882355211654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307140003395327E-2"/>
          <c:y val="0.22016721482446153"/>
          <c:w val="0.56899554651271134"/>
          <c:h val="0.68823362985704406"/>
        </c:manualLayout>
      </c:layout>
      <c:pieChart>
        <c:varyColors val="1"/>
        <c:ser>
          <c:idx val="0"/>
          <c:order val="0"/>
          <c:tx>
            <c:strRef>
              <c:f>'Graf 3'!$O$2</c:f>
              <c:strCache>
                <c:ptCount val="1"/>
                <c:pt idx="0">
                  <c:v>2017.</c:v>
                </c:pt>
              </c:strCache>
            </c:strRef>
          </c:tx>
          <c:dPt>
            <c:idx val="0"/>
            <c:bubble3D val="0"/>
            <c:explosion val="1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966-4683-838E-F98D745A8F1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0A-4C54-A94D-FF3CE01D7348}"/>
              </c:ext>
            </c:extLst>
          </c:dPt>
          <c:dLbls>
            <c:dLbl>
              <c:idx val="0"/>
              <c:layout>
                <c:manualLayout>
                  <c:x val="2.5717006347718454E-3"/>
                  <c:y val="4.37031201571407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66-4683-838E-F98D745A8F19}"/>
                </c:ext>
              </c:extLst>
            </c:dLbl>
            <c:dLbl>
              <c:idx val="1"/>
              <c:layout>
                <c:manualLayout>
                  <c:x val="-9.5974629546188517E-2"/>
                  <c:y val="-4.3087479962745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0A-4C54-A94D-FF3CE01D734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3'!$N$3:$N$4</c:f>
              <c:strCache>
                <c:ptCount val="2"/>
                <c:pt idx="0">
                  <c:v>domaći</c:v>
                </c:pt>
                <c:pt idx="1">
                  <c:v>inozemni</c:v>
                </c:pt>
              </c:strCache>
            </c:strRef>
          </c:cat>
          <c:val>
            <c:numRef>
              <c:f>'Graf 3'!$O$3:$O$4</c:f>
              <c:numCache>
                <c:formatCode>General</c:formatCode>
                <c:ptCount val="2"/>
                <c:pt idx="0">
                  <c:v>30.6</c:v>
                </c:pt>
                <c:pt idx="1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6-4683-838E-F98D745A8F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03472156341904"/>
          <c:y val="0.44787807830390913"/>
          <c:w val="0.29383676438035611"/>
          <c:h val="0.12284013719845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000">
                <a:solidFill>
                  <a:sysClr val="windowText" lastClr="000000"/>
                </a:solidFill>
              </a:rPr>
              <a:t>XII. 2018.</a:t>
            </a:r>
          </a:p>
        </c:rich>
      </c:tx>
      <c:layout>
        <c:manualLayout>
          <c:xMode val="edge"/>
          <c:yMode val="edge"/>
          <c:x val="0.41503519438107878"/>
          <c:y val="6.3162584381749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2587899194574099"/>
          <c:y val="0.22942672941688691"/>
          <c:w val="0.57469671172325598"/>
          <c:h val="0.701936058730666"/>
        </c:manualLayout>
      </c:layout>
      <c:pieChart>
        <c:varyColors val="1"/>
        <c:ser>
          <c:idx val="0"/>
          <c:order val="0"/>
          <c:tx>
            <c:strRef>
              <c:f>'Graf 3'!$Q$2</c:f>
              <c:strCache>
                <c:ptCount val="1"/>
                <c:pt idx="0">
                  <c:v>2018.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6CC-485A-8B60-B5ACB720FAD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CC-485A-8B60-B5ACB720FAD6}"/>
              </c:ext>
            </c:extLst>
          </c:dPt>
          <c:dLbls>
            <c:dLbl>
              <c:idx val="0"/>
              <c:layout>
                <c:manualLayout>
                  <c:x val="-4.8481084606075619E-3"/>
                  <c:y val="3.29042817987234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CC-485A-8B60-B5ACB720FAD6}"/>
                </c:ext>
              </c:extLst>
            </c:dLbl>
            <c:dLbl>
              <c:idx val="1"/>
              <c:layout>
                <c:manualLayout>
                  <c:x val="-1.7751340406042166E-2"/>
                  <c:y val="-7.872078720787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CC-485A-8B60-B5ACB720FA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3'!$P$3:$P$4</c:f>
              <c:strCache>
                <c:ptCount val="2"/>
                <c:pt idx="0">
                  <c:v>domaći</c:v>
                </c:pt>
                <c:pt idx="1">
                  <c:v>inozemni</c:v>
                </c:pt>
              </c:strCache>
            </c:strRef>
          </c:cat>
          <c:val>
            <c:numRef>
              <c:f>'Graf 3'!$Q$3:$Q$4</c:f>
              <c:numCache>
                <c:formatCode>General</c:formatCode>
                <c:ptCount val="2"/>
                <c:pt idx="0">
                  <c:v>30.3</c:v>
                </c:pt>
                <c:pt idx="1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C-485A-8B60-B5ACB720FA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0">
                <a:latin typeface="+mn-lt"/>
              </a:rPr>
              <a:t>G 4.  NOĆENJA  DOMAĆIH  I  INOZEMNIH  TURISTA  PREMA  DOBNIM  SKUPINAMA </a:t>
            </a:r>
          </a:p>
          <a:p>
            <a:pPr>
              <a:defRPr sz="1000" b="0"/>
            </a:pPr>
            <a:r>
              <a:rPr lang="hr-HR" sz="1000" b="0">
                <a:latin typeface="+mn-lt"/>
              </a:rPr>
              <a:t>U  2018.</a:t>
            </a:r>
          </a:p>
        </c:rich>
      </c:tx>
      <c:layout>
        <c:manualLayout>
          <c:xMode val="edge"/>
          <c:yMode val="edge"/>
          <c:x val="0.19918271716413541"/>
          <c:y val="1.1299438379358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858039816446823"/>
          <c:y val="0.17632076644001554"/>
          <c:w val="0.74945848644573754"/>
          <c:h val="0.730570081874959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'Tab. 7 i Graf 4 '!$Y$20</c:f>
              <c:strCache>
                <c:ptCount val="1"/>
                <c:pt idx="0">
                  <c:v>inozemni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7 i Graf 4 '!$X$21:$X$27</c:f>
              <c:strCache>
                <c:ptCount val="7"/>
                <c:pt idx="0">
                  <c:v>do 14 godina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 </c:v>
                </c:pt>
                <c:pt idx="5">
                  <c:v>55-64</c:v>
                </c:pt>
                <c:pt idx="6">
                  <c:v>od 65 i više</c:v>
                </c:pt>
              </c:strCache>
            </c:strRef>
          </c:cat>
          <c:val>
            <c:numRef>
              <c:f>'Tab. 7 i Graf 4 '!$Y$21:$Y$27</c:f>
              <c:numCache>
                <c:formatCode>#,##0</c:formatCode>
                <c:ptCount val="7"/>
                <c:pt idx="0">
                  <c:v>87567</c:v>
                </c:pt>
                <c:pt idx="1">
                  <c:v>272502</c:v>
                </c:pt>
                <c:pt idx="2">
                  <c:v>417255</c:v>
                </c:pt>
                <c:pt idx="3">
                  <c:v>369608</c:v>
                </c:pt>
                <c:pt idx="4">
                  <c:v>362608</c:v>
                </c:pt>
                <c:pt idx="5">
                  <c:v>337419</c:v>
                </c:pt>
                <c:pt idx="6">
                  <c:v>254746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A-45A8-B417-48C7A2291133}"/>
            </c:ext>
          </c:extLst>
        </c:ser>
        <c:ser>
          <c:idx val="1"/>
          <c:order val="1"/>
          <c:tx>
            <c:strRef>
              <c:f>'Tab. 7 i Graf 4 '!$Z$20</c:f>
              <c:strCache>
                <c:ptCount val="1"/>
                <c:pt idx="0">
                  <c:v>domaći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7 i Graf 4 '!$X$21:$X$27</c:f>
              <c:strCache>
                <c:ptCount val="7"/>
                <c:pt idx="0">
                  <c:v>do 14 godina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 </c:v>
                </c:pt>
                <c:pt idx="5">
                  <c:v>55-64</c:v>
                </c:pt>
                <c:pt idx="6">
                  <c:v>od 65 i više</c:v>
                </c:pt>
              </c:strCache>
            </c:strRef>
          </c:cat>
          <c:val>
            <c:numRef>
              <c:f>'Tab. 7 i Graf 4 '!$Z$21:$Z$27</c:f>
              <c:numCache>
                <c:formatCode>#,##0</c:formatCode>
                <c:ptCount val="7"/>
                <c:pt idx="0">
                  <c:v>21730</c:v>
                </c:pt>
                <c:pt idx="1">
                  <c:v>59257</c:v>
                </c:pt>
                <c:pt idx="2">
                  <c:v>101400</c:v>
                </c:pt>
                <c:pt idx="3">
                  <c:v>103378</c:v>
                </c:pt>
                <c:pt idx="4">
                  <c:v>70052</c:v>
                </c:pt>
                <c:pt idx="5">
                  <c:v>38495</c:v>
                </c:pt>
                <c:pt idx="6">
                  <c:v>15800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A-45A8-B417-48C7A229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1776"/>
        <c:axId val="118493568"/>
      </c:barChart>
      <c:catAx>
        <c:axId val="1184917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godine</a:t>
                </a:r>
              </a:p>
            </c:rich>
          </c:tx>
          <c:layout>
            <c:manualLayout>
              <c:xMode val="edge"/>
              <c:yMode val="edge"/>
              <c:x val="3.155820010787562E-2"/>
              <c:y val="0.1250236887832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8493568"/>
        <c:crosses val="autoZero"/>
        <c:auto val="1"/>
        <c:lblAlgn val="ctr"/>
        <c:lblOffset val="100"/>
        <c:noMultiLvlLbl val="0"/>
      </c:catAx>
      <c:valAx>
        <c:axId val="118493568"/>
        <c:scaling>
          <c:orientation val="minMax"/>
          <c:max val="45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noćenja</a:t>
                </a:r>
              </a:p>
            </c:rich>
          </c:tx>
          <c:layout>
            <c:manualLayout>
              <c:xMode val="edge"/>
              <c:yMode val="edge"/>
              <c:x val="0.89088379578055066"/>
              <c:y val="0.91636517530885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8491776"/>
        <c:crosses val="autoZero"/>
        <c:crossBetween val="between"/>
        <c:majorUnit val="5000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232332338908337"/>
          <c:y val="0.46752360500129159"/>
          <c:w val="0.11158696901037551"/>
          <c:h val="8.6332036081696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0</xdr:row>
      <xdr:rowOff>109537</xdr:rowOff>
    </xdr:from>
    <xdr:to>
      <xdr:col>10</xdr:col>
      <xdr:colOff>295275</xdr:colOff>
      <xdr:row>19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71437</xdr:rowOff>
    </xdr:from>
    <xdr:to>
      <xdr:col>8</xdr:col>
      <xdr:colOff>142875</xdr:colOff>
      <xdr:row>19</xdr:row>
      <xdr:rowOff>152401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0.03327</cdr:x>
      <cdr:y>0.08203</cdr:y>
    </cdr:from>
    <cdr:to>
      <cdr:x>0.21072</cdr:x>
      <cdr:y>0.09677</cdr:y>
    </cdr:to>
    <cdr:sp macro="" textlink="">
      <cdr:nvSpPr>
        <cdr:cNvPr id="2" name="TekstniOkvir 1"/>
        <cdr:cNvSpPr txBox="1"/>
      </cdr:nvSpPr>
      <cdr:spPr>
        <a:xfrm xmlns:a="http://schemas.openxmlformats.org/drawingml/2006/main" flipV="1">
          <a:off x="171451" y="254319"/>
          <a:ext cx="9144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0.0536</cdr:x>
      <cdr:y>0.05131</cdr:y>
    </cdr:from>
    <cdr:to>
      <cdr:x>0.06248</cdr:x>
      <cdr:y>0.10906</cdr:y>
    </cdr:to>
    <cdr:sp macro="" textlink="">
      <cdr:nvSpPr>
        <cdr:cNvPr id="3" name="TekstniOkvir 2"/>
        <cdr:cNvSpPr txBox="1"/>
      </cdr:nvSpPr>
      <cdr:spPr>
        <a:xfrm xmlns:a="http://schemas.openxmlformats.org/drawingml/2006/main" flipV="1">
          <a:off x="276226" y="159068"/>
          <a:ext cx="45719" cy="179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</cdr:x>
      <cdr:y>0.02216</cdr:y>
    </cdr:from>
    <cdr:to>
      <cdr:x>0.06881</cdr:x>
      <cdr:y>0.11669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0" y="71440"/>
          <a:ext cx="42862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0.85321</cdr:x>
      <cdr:y>0.76071</cdr:y>
    </cdr:from>
    <cdr:to>
      <cdr:x>1</cdr:x>
      <cdr:y>0.89365</cdr:y>
    </cdr:to>
    <cdr:sp macro="" textlink="">
      <cdr:nvSpPr>
        <cdr:cNvPr id="6" name="TekstniOkvir 5"/>
        <cdr:cNvSpPr txBox="1"/>
      </cdr:nvSpPr>
      <cdr:spPr>
        <a:xfrm xmlns:a="http://schemas.openxmlformats.org/drawingml/2006/main">
          <a:off x="5314951" y="2452689"/>
          <a:ext cx="9144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28576</xdr:rowOff>
    </xdr:from>
    <xdr:to>
      <xdr:col>6</xdr:col>
      <xdr:colOff>457199</xdr:colOff>
      <xdr:row>18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247649</xdr:colOff>
      <xdr:row>2</xdr:row>
      <xdr:rowOff>19050</xdr:rowOff>
    </xdr:from>
    <xdr:to>
      <xdr:col>12</xdr:col>
      <xdr:colOff>361950</xdr:colOff>
      <xdr:row>18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44</xdr:row>
      <xdr:rowOff>0</xdr:rowOff>
    </xdr:from>
    <xdr:to>
      <xdr:col>2</xdr:col>
      <xdr:colOff>1485900</xdr:colOff>
      <xdr:row>45</xdr:row>
      <xdr:rowOff>0</xdr:rowOff>
    </xdr:to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600-0000014C0000}"/>
            </a:ext>
          </a:extLst>
        </xdr:cNvPr>
        <xdr:cNvSpPr txBox="1">
          <a:spLocks noChangeArrowheads="1"/>
        </xdr:cNvSpPr>
      </xdr:nvSpPr>
      <xdr:spPr bwMode="auto">
        <a:xfrm>
          <a:off x="1352550" y="1070610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44</xdr:row>
      <xdr:rowOff>0</xdr:rowOff>
    </xdr:from>
    <xdr:to>
      <xdr:col>2</xdr:col>
      <xdr:colOff>1123950</xdr:colOff>
      <xdr:row>45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352550" y="925830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12</xdr:row>
      <xdr:rowOff>0</xdr:rowOff>
    </xdr:from>
    <xdr:to>
      <xdr:col>0</xdr:col>
      <xdr:colOff>1123950</xdr:colOff>
      <xdr:row>13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2790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1123950</xdr:colOff>
      <xdr:row>16</xdr:row>
      <xdr:rowOff>0</xdr:rowOff>
    </xdr:from>
    <xdr:to>
      <xdr:col>0</xdr:col>
      <xdr:colOff>1123950</xdr:colOff>
      <xdr:row>16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" y="3600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38103</xdr:colOff>
      <xdr:row>13</xdr:row>
      <xdr:rowOff>76200</xdr:rowOff>
    </xdr:from>
    <xdr:to>
      <xdr:col>19</xdr:col>
      <xdr:colOff>381000</xdr:colOff>
      <xdr:row>35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0.85736</cdr:x>
      <cdr:y>0.74332</cdr:y>
    </cdr:from>
    <cdr:to>
      <cdr:x>1</cdr:x>
      <cdr:y>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6010275" y="30003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</cdr:x>
      <cdr:y>0.09425</cdr:y>
    </cdr:from>
    <cdr:to>
      <cdr:x>0.14264</cdr:x>
      <cdr:y>0.14713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0" y="390525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greb.h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workbookViewId="0">
      <selection activeCell="U9" sqref="U9"/>
    </sheetView>
  </sheetViews>
  <sheetFormatPr defaultColWidth="9.33203125" defaultRowHeight="12.75" x14ac:dyDescent="0.2"/>
  <cols>
    <col min="1" max="1" width="18.83203125" style="5" customWidth="1"/>
    <col min="2" max="2" width="15.83203125" style="5" customWidth="1"/>
    <col min="3" max="3" width="13.33203125" style="5" customWidth="1"/>
    <col min="4" max="4" width="15.83203125" style="5" customWidth="1"/>
    <col min="5" max="5" width="13.33203125" style="5" customWidth="1"/>
    <col min="6" max="6" width="15.1640625" style="5" customWidth="1"/>
    <col min="7" max="7" width="14.5" style="5" customWidth="1"/>
    <col min="8" max="8" width="9.33203125" style="5"/>
    <col min="9" max="10" width="5.6640625" style="5" customWidth="1"/>
    <col min="11" max="11" width="5.83203125" style="5" customWidth="1"/>
    <col min="12" max="17" width="5.6640625" style="5" customWidth="1"/>
    <col min="18" max="16384" width="9.33203125" style="5"/>
  </cols>
  <sheetData>
    <row r="1" spans="1:9" ht="28.5" customHeight="1" thickBot="1" x14ac:dyDescent="0.25">
      <c r="A1" s="66" t="s">
        <v>125</v>
      </c>
      <c r="B1" s="25"/>
      <c r="C1" s="25"/>
      <c r="D1" s="25"/>
      <c r="E1" s="25"/>
      <c r="F1" s="25"/>
      <c r="G1" s="25"/>
    </row>
    <row r="2" spans="1:9" ht="39.75" customHeight="1" x14ac:dyDescent="0.2">
      <c r="A2" s="36"/>
      <c r="B2" s="125" t="s">
        <v>0</v>
      </c>
      <c r="C2" s="84" t="s">
        <v>4</v>
      </c>
      <c r="D2" s="125" t="s">
        <v>1</v>
      </c>
      <c r="E2" s="85" t="s">
        <v>4</v>
      </c>
      <c r="F2" s="6" t="s">
        <v>169</v>
      </c>
      <c r="G2" s="92"/>
      <c r="I2" s="227"/>
    </row>
    <row r="3" spans="1:9" ht="21.75" customHeight="1" x14ac:dyDescent="0.2">
      <c r="A3" s="142" t="s">
        <v>107</v>
      </c>
      <c r="B3" s="135">
        <v>876604</v>
      </c>
      <c r="C3" s="86">
        <v>114.2</v>
      </c>
      <c r="D3" s="135">
        <v>1451891</v>
      </c>
      <c r="E3" s="86">
        <v>116.6</v>
      </c>
      <c r="F3" s="152">
        <v>1.6562678244680609</v>
      </c>
      <c r="G3" s="7"/>
    </row>
    <row r="4" spans="1:9" x14ac:dyDescent="0.2">
      <c r="A4" s="143" t="s">
        <v>115</v>
      </c>
      <c r="B4" s="136">
        <v>967902</v>
      </c>
      <c r="C4" s="86">
        <v>110.41496502411579</v>
      </c>
      <c r="D4" s="134">
        <v>1602420</v>
      </c>
      <c r="E4" s="86">
        <v>110.36778931751763</v>
      </c>
      <c r="F4" s="152">
        <v>1.6555601703478244</v>
      </c>
      <c r="G4" s="7"/>
    </row>
    <row r="5" spans="1:9" x14ac:dyDescent="0.2">
      <c r="A5" s="144" t="s">
        <v>116</v>
      </c>
      <c r="B5" s="134">
        <v>1077778</v>
      </c>
      <c r="C5" s="86">
        <v>111.35197571654982</v>
      </c>
      <c r="D5" s="134">
        <v>1804290</v>
      </c>
      <c r="E5" s="86">
        <v>112.59782079604599</v>
      </c>
      <c r="F5" s="152">
        <v>1.6740831599828536</v>
      </c>
      <c r="G5" s="7"/>
    </row>
    <row r="6" spans="1:9" ht="12.75" customHeight="1" x14ac:dyDescent="0.2">
      <c r="A6" s="141" t="s">
        <v>143</v>
      </c>
      <c r="B6" s="137">
        <v>1152598</v>
      </c>
      <c r="C6" s="86">
        <v>106.94206042431745</v>
      </c>
      <c r="D6" s="134">
        <v>2016107</v>
      </c>
      <c r="E6" s="86">
        <v>111.73963165566512</v>
      </c>
      <c r="F6" s="152">
        <v>1.7491848849295244</v>
      </c>
      <c r="G6" s="7"/>
    </row>
    <row r="7" spans="1:9" x14ac:dyDescent="0.2">
      <c r="A7" s="145" t="s">
        <v>126</v>
      </c>
      <c r="B7" s="132">
        <v>1286087</v>
      </c>
      <c r="C7" s="133">
        <v>116</v>
      </c>
      <c r="D7" s="132">
        <v>2263758</v>
      </c>
      <c r="E7" s="133">
        <v>114.8</v>
      </c>
      <c r="F7" s="153">
        <v>1.8</v>
      </c>
      <c r="G7" s="7"/>
    </row>
    <row r="8" spans="1:9" ht="22.5" customHeight="1" x14ac:dyDescent="0.2">
      <c r="A8" s="146" t="s">
        <v>162</v>
      </c>
      <c r="B8" s="134"/>
      <c r="C8" s="133"/>
      <c r="D8" s="134"/>
      <c r="E8" s="133"/>
      <c r="F8" s="154"/>
      <c r="G8" s="47"/>
    </row>
    <row r="9" spans="1:9" ht="16.5" customHeight="1" x14ac:dyDescent="0.2">
      <c r="A9" s="147" t="s">
        <v>185</v>
      </c>
      <c r="B9" s="134">
        <v>1400201</v>
      </c>
      <c r="C9" s="87">
        <v>108.9</v>
      </c>
      <c r="D9" s="134">
        <v>2511817</v>
      </c>
      <c r="E9" s="139">
        <v>111</v>
      </c>
      <c r="F9" s="155">
        <v>1.7938974475807401</v>
      </c>
      <c r="G9" s="88"/>
      <c r="H9" s="90"/>
    </row>
    <row r="10" spans="1:9" s="58" customFormat="1" ht="17.25" customHeight="1" x14ac:dyDescent="0.2">
      <c r="A10" s="79" t="s">
        <v>151</v>
      </c>
      <c r="B10" s="148">
        <v>61823</v>
      </c>
      <c r="C10" s="149">
        <v>55.6</v>
      </c>
      <c r="D10" s="150">
        <v>141292</v>
      </c>
      <c r="E10" s="149">
        <v>70.5</v>
      </c>
      <c r="F10" s="156">
        <v>2.2854277534251008</v>
      </c>
      <c r="G10" s="88"/>
    </row>
    <row r="11" spans="1:9" ht="13.5" customHeight="1" x14ac:dyDescent="0.2">
      <c r="A11" s="79" t="s">
        <v>152</v>
      </c>
      <c r="B11" s="138">
        <v>53284</v>
      </c>
      <c r="C11" s="87">
        <v>86.2</v>
      </c>
      <c r="D11" s="138">
        <v>101692</v>
      </c>
      <c r="E11" s="87">
        <v>72</v>
      </c>
      <c r="F11" s="155">
        <v>1.9084903535770588</v>
      </c>
      <c r="G11" s="88"/>
    </row>
    <row r="12" spans="1:9" ht="13.5" customHeight="1" x14ac:dyDescent="0.2">
      <c r="A12" s="79" t="s">
        <v>170</v>
      </c>
      <c r="B12" s="138">
        <v>84821</v>
      </c>
      <c r="C12" s="87">
        <v>159.19999999999999</v>
      </c>
      <c r="D12" s="138">
        <v>155525</v>
      </c>
      <c r="E12" s="87">
        <v>152.9</v>
      </c>
      <c r="F12" s="155">
        <v>1.8335671590761722</v>
      </c>
      <c r="G12" s="88"/>
    </row>
    <row r="13" spans="1:9" ht="13.5" customHeight="1" x14ac:dyDescent="0.2">
      <c r="A13" s="79" t="s">
        <v>171</v>
      </c>
      <c r="B13" s="138">
        <v>104438</v>
      </c>
      <c r="C13" s="87">
        <v>123.1</v>
      </c>
      <c r="D13" s="138">
        <v>183879</v>
      </c>
      <c r="E13" s="87">
        <v>118.2</v>
      </c>
      <c r="F13" s="155">
        <v>1.760652253011356</v>
      </c>
      <c r="G13" s="88"/>
    </row>
    <row r="14" spans="1:9" ht="13.5" customHeight="1" x14ac:dyDescent="0.2">
      <c r="A14" s="93" t="s">
        <v>172</v>
      </c>
      <c r="B14" s="222">
        <v>137438</v>
      </c>
      <c r="C14" s="87">
        <v>131.6</v>
      </c>
      <c r="D14" s="222">
        <v>234323</v>
      </c>
      <c r="E14" s="87">
        <v>127.4</v>
      </c>
      <c r="F14" s="221">
        <v>1.7049360438888808</v>
      </c>
      <c r="G14" s="88"/>
    </row>
    <row r="15" spans="1:9" ht="13.5" customHeight="1" x14ac:dyDescent="0.2">
      <c r="A15" s="93" t="s">
        <v>173</v>
      </c>
      <c r="B15" s="222">
        <v>140371</v>
      </c>
      <c r="C15" s="87">
        <v>102.1</v>
      </c>
      <c r="D15" s="222">
        <v>248589</v>
      </c>
      <c r="E15" s="87">
        <v>106.1</v>
      </c>
      <c r="F15" s="221">
        <v>1.7709427160880808</v>
      </c>
      <c r="G15" s="88"/>
    </row>
    <row r="16" spans="1:9" ht="13.5" customHeight="1" x14ac:dyDescent="0.2">
      <c r="A16" s="93" t="s">
        <v>174</v>
      </c>
      <c r="B16" s="222">
        <v>161231</v>
      </c>
      <c r="C16" s="87">
        <v>114.9</v>
      </c>
      <c r="D16" s="222">
        <v>287379</v>
      </c>
      <c r="E16" s="87">
        <v>115.6</v>
      </c>
      <c r="F16" s="223">
        <v>1.782405368694606</v>
      </c>
      <c r="G16" s="88"/>
    </row>
    <row r="17" spans="1:7" ht="13.5" customHeight="1" x14ac:dyDescent="0.2">
      <c r="A17" s="93" t="s">
        <v>176</v>
      </c>
      <c r="B17" s="222">
        <v>164189</v>
      </c>
      <c r="C17" s="87">
        <v>101.8</v>
      </c>
      <c r="D17" s="138">
        <v>279758</v>
      </c>
      <c r="E17" s="87">
        <v>97.3</v>
      </c>
      <c r="F17" s="223">
        <v>1.7038778480897014</v>
      </c>
      <c r="G17" s="88"/>
    </row>
    <row r="18" spans="1:7" ht="13.5" customHeight="1" x14ac:dyDescent="0.2">
      <c r="A18" s="79" t="s">
        <v>177</v>
      </c>
      <c r="B18" s="138">
        <v>152689</v>
      </c>
      <c r="C18" s="87">
        <v>93</v>
      </c>
      <c r="D18" s="222">
        <v>257571</v>
      </c>
      <c r="E18" s="87">
        <v>92.1</v>
      </c>
      <c r="F18" s="223">
        <v>1.6868995146998147</v>
      </c>
      <c r="G18" s="88"/>
    </row>
    <row r="19" spans="1:7" ht="13.5" customHeight="1" x14ac:dyDescent="0.2">
      <c r="A19" s="93" t="s">
        <v>178</v>
      </c>
      <c r="B19" s="222">
        <v>128274</v>
      </c>
      <c r="C19" s="87">
        <v>84</v>
      </c>
      <c r="D19" s="222">
        <v>223703</v>
      </c>
      <c r="E19" s="87">
        <v>86.9</v>
      </c>
      <c r="F19" s="223">
        <v>1.7439465519123127</v>
      </c>
      <c r="G19" s="88"/>
    </row>
    <row r="20" spans="1:7" ht="13.5" customHeight="1" x14ac:dyDescent="0.2">
      <c r="A20" s="93" t="s">
        <v>179</v>
      </c>
      <c r="B20" s="222">
        <v>89281</v>
      </c>
      <c r="C20" s="87">
        <v>69.599999999999994</v>
      </c>
      <c r="D20" s="222">
        <v>166621</v>
      </c>
      <c r="E20" s="87">
        <v>74.5</v>
      </c>
      <c r="F20" s="223">
        <v>1.8662537381973767</v>
      </c>
      <c r="G20" s="88"/>
    </row>
    <row r="21" spans="1:7" ht="13.5" customHeight="1" x14ac:dyDescent="0.2">
      <c r="A21" s="93" t="s">
        <v>181</v>
      </c>
      <c r="B21" s="222">
        <v>122362</v>
      </c>
      <c r="C21" s="87">
        <v>137.1</v>
      </c>
      <c r="D21" s="222">
        <v>231485</v>
      </c>
      <c r="E21" s="87">
        <v>138.9</v>
      </c>
      <c r="F21" s="223">
        <v>1.8918046452329971</v>
      </c>
      <c r="G21" s="88"/>
    </row>
    <row r="22" spans="1:7" ht="7.5" customHeight="1" x14ac:dyDescent="0.2">
      <c r="A22" s="93"/>
      <c r="B22" s="138"/>
      <c r="C22" s="139"/>
      <c r="D22" s="138"/>
      <c r="E22" s="139"/>
      <c r="F22" s="139"/>
      <c r="G22" s="88"/>
    </row>
    <row r="23" spans="1:7" ht="13.5" customHeight="1" x14ac:dyDescent="0.2">
      <c r="A23" s="12" t="s">
        <v>159</v>
      </c>
      <c r="B23" s="138"/>
      <c r="C23" s="139"/>
      <c r="D23" s="138"/>
      <c r="E23" s="139"/>
      <c r="F23" s="139"/>
      <c r="G23" s="88"/>
    </row>
    <row r="24" spans="1:7" ht="13.5" customHeight="1" x14ac:dyDescent="0.2">
      <c r="A24" s="140"/>
      <c r="B24" s="138"/>
      <c r="C24" s="139"/>
      <c r="D24" s="138"/>
      <c r="E24" s="139"/>
      <c r="F24" s="139"/>
      <c r="G24" s="88"/>
    </row>
    <row r="25" spans="1:7" ht="13.5" customHeight="1" x14ac:dyDescent="0.2">
      <c r="A25" s="140"/>
      <c r="B25" s="138"/>
      <c r="C25" s="139"/>
      <c r="D25" s="138"/>
      <c r="E25" s="139"/>
      <c r="F25" s="139"/>
      <c r="G25" s="88"/>
    </row>
    <row r="26" spans="1:7" ht="13.5" customHeight="1" x14ac:dyDescent="0.2">
      <c r="A26" s="140"/>
      <c r="B26" s="138"/>
      <c r="C26" s="139"/>
      <c r="D26" s="138"/>
      <c r="E26" s="139"/>
      <c r="F26" s="139"/>
      <c r="G26" s="88"/>
    </row>
    <row r="27" spans="1:7" ht="13.5" customHeight="1" x14ac:dyDescent="0.2">
      <c r="A27" s="140"/>
      <c r="B27" s="138"/>
      <c r="C27" s="139"/>
      <c r="D27" s="138"/>
      <c r="E27" s="139"/>
      <c r="F27" s="139"/>
      <c r="G27" s="88"/>
    </row>
    <row r="28" spans="1:7" ht="13.5" customHeight="1" x14ac:dyDescent="0.2">
      <c r="A28" s="140"/>
      <c r="B28" s="138"/>
      <c r="C28" s="139"/>
      <c r="D28" s="138"/>
      <c r="E28" s="139"/>
      <c r="F28" s="139"/>
      <c r="G28" s="88"/>
    </row>
    <row r="29" spans="1:7" ht="13.5" customHeight="1" x14ac:dyDescent="0.2">
      <c r="A29" s="140"/>
      <c r="B29" s="138"/>
      <c r="C29" s="139"/>
      <c r="D29" s="138"/>
      <c r="E29" s="139"/>
      <c r="F29" s="139"/>
      <c r="G29" s="88"/>
    </row>
    <row r="30" spans="1:7" ht="13.5" customHeight="1" x14ac:dyDescent="0.2">
      <c r="A30" s="140"/>
      <c r="B30" s="138"/>
      <c r="C30" s="139"/>
      <c r="D30" s="138"/>
      <c r="E30" s="139"/>
      <c r="F30" s="139"/>
      <c r="G30" s="88"/>
    </row>
    <row r="31" spans="1:7" ht="13.5" customHeight="1" x14ac:dyDescent="0.2">
      <c r="A31" s="140"/>
      <c r="B31" s="138"/>
      <c r="C31" s="139"/>
      <c r="D31" s="138"/>
      <c r="E31" s="139"/>
      <c r="F31" s="139"/>
      <c r="G31" s="88"/>
    </row>
    <row r="32" spans="1:7" ht="24.75" customHeight="1" x14ac:dyDescent="0.2">
      <c r="A32" s="12"/>
      <c r="B32" s="1"/>
      <c r="C32" s="2"/>
      <c r="D32" s="13"/>
      <c r="E32" s="9"/>
      <c r="F32" s="11"/>
      <c r="G32" s="11"/>
    </row>
    <row r="33" spans="1:16" ht="12.75" customHeight="1" x14ac:dyDescent="0.2">
      <c r="A33" s="12"/>
      <c r="B33" s="1"/>
      <c r="C33" s="2"/>
      <c r="D33" s="13"/>
      <c r="E33" s="9"/>
      <c r="F33" s="11"/>
      <c r="G33" s="11"/>
    </row>
    <row r="34" spans="1:16" ht="21" customHeight="1" x14ac:dyDescent="0.2">
      <c r="A34" s="14"/>
      <c r="B34" s="1"/>
      <c r="C34" s="2"/>
      <c r="D34" s="13"/>
      <c r="E34" s="9"/>
      <c r="F34" s="11"/>
      <c r="G34" s="11"/>
    </row>
    <row r="35" spans="1:16" ht="21" customHeight="1" x14ac:dyDescent="0.2">
      <c r="A35" s="14"/>
      <c r="B35" s="1"/>
      <c r="C35" s="2"/>
      <c r="D35" s="13"/>
      <c r="E35" s="9"/>
      <c r="F35" s="11"/>
      <c r="G35" s="11"/>
    </row>
    <row r="36" spans="1:16" ht="21" customHeight="1" x14ac:dyDescent="0.2">
      <c r="A36" s="14"/>
      <c r="B36" s="1"/>
      <c r="C36" s="2"/>
      <c r="D36" s="13"/>
      <c r="E36" s="9"/>
      <c r="F36" s="11"/>
      <c r="G36" s="11"/>
    </row>
    <row r="37" spans="1:16" x14ac:dyDescent="0.2">
      <c r="A37" s="9"/>
      <c r="B37" s="1"/>
      <c r="C37" s="2"/>
      <c r="D37" s="13"/>
      <c r="E37" s="9"/>
      <c r="F37" s="11"/>
      <c r="G37" s="11"/>
    </row>
    <row r="38" spans="1:16" x14ac:dyDescent="0.2">
      <c r="A38" s="9"/>
      <c r="B38" s="1"/>
      <c r="C38" s="2"/>
      <c r="D38" s="13"/>
      <c r="E38" s="9"/>
      <c r="F38" s="11"/>
      <c r="G38" s="11"/>
    </row>
    <row r="39" spans="1:16" x14ac:dyDescent="0.2">
      <c r="A39" s="9"/>
      <c r="B39" s="1"/>
      <c r="C39" s="2"/>
      <c r="D39" s="13"/>
      <c r="E39" s="9"/>
      <c r="F39" s="11"/>
      <c r="G39" s="11"/>
      <c r="I39" s="65"/>
      <c r="J39" s="11"/>
      <c r="K39" s="11"/>
      <c r="L39" s="11"/>
      <c r="M39" s="65"/>
      <c r="N39" s="65"/>
      <c r="O39" s="65"/>
      <c r="P39" s="65"/>
    </row>
    <row r="40" spans="1:16" x14ac:dyDescent="0.2">
      <c r="A40" s="9"/>
      <c r="B40" s="1"/>
      <c r="C40" s="16"/>
      <c r="D40" s="13"/>
      <c r="E40" s="16"/>
      <c r="F40" s="17"/>
      <c r="G40" s="17"/>
      <c r="I40" s="65"/>
      <c r="J40" s="65"/>
      <c r="K40" s="65"/>
      <c r="L40" s="65"/>
      <c r="M40" s="65"/>
      <c r="N40" s="65"/>
      <c r="O40" s="65"/>
      <c r="P40" s="65"/>
    </row>
    <row r="41" spans="1:16" x14ac:dyDescent="0.2">
      <c r="A41" s="9"/>
      <c r="B41" s="1"/>
      <c r="C41" s="16"/>
      <c r="D41" s="13"/>
      <c r="E41" s="16"/>
      <c r="F41" s="17"/>
      <c r="G41" s="17"/>
      <c r="I41" s="65"/>
      <c r="J41" s="65"/>
      <c r="K41" s="65"/>
      <c r="L41" s="65"/>
      <c r="M41" s="65"/>
      <c r="N41" s="65"/>
      <c r="O41" s="65"/>
      <c r="P41" s="65"/>
    </row>
  </sheetData>
  <phoneticPr fontId="1" type="noConversion"/>
  <printOptions horizontalCentered="1"/>
  <pageMargins left="0.59055118110236227" right="0.59055118110236227" top="3.1496062992125986" bottom="0.59055118110236227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Q15" sqref="Q15"/>
    </sheetView>
  </sheetViews>
  <sheetFormatPr defaultColWidth="9.33203125" defaultRowHeight="12.75" x14ac:dyDescent="0.2"/>
  <cols>
    <col min="1" max="1" width="24.1640625" style="5" customWidth="1"/>
    <col min="2" max="2" width="12.33203125" style="5" customWidth="1"/>
    <col min="3" max="4" width="11.6640625" style="5" customWidth="1"/>
    <col min="5" max="5" width="12.33203125" style="5" customWidth="1"/>
    <col min="6" max="7" width="11.6640625" style="5" customWidth="1"/>
    <col min="8" max="8" width="2.83203125" style="5" customWidth="1"/>
    <col min="9" max="16384" width="9.33203125" style="5"/>
  </cols>
  <sheetData>
    <row r="1" spans="1:9" ht="28.5" customHeight="1" thickBot="1" x14ac:dyDescent="0.25">
      <c r="A1" s="73" t="s">
        <v>148</v>
      </c>
      <c r="B1" s="72"/>
      <c r="C1" s="72"/>
      <c r="D1" s="72"/>
      <c r="E1" s="72"/>
      <c r="F1" s="72"/>
      <c r="G1" s="72"/>
      <c r="H1" s="25"/>
      <c r="I1" s="25"/>
    </row>
    <row r="2" spans="1:9" ht="17.25" customHeight="1" x14ac:dyDescent="0.2">
      <c r="A2" s="29"/>
      <c r="B2" s="333" t="s">
        <v>0</v>
      </c>
      <c r="C2" s="334"/>
      <c r="D2" s="334"/>
      <c r="E2" s="335" t="s">
        <v>1</v>
      </c>
      <c r="F2" s="334"/>
      <c r="G2" s="334"/>
      <c r="H2" s="2"/>
    </row>
    <row r="3" spans="1:9" ht="27" customHeight="1" x14ac:dyDescent="0.2">
      <c r="A3" s="2"/>
      <c r="B3" s="188" t="s">
        <v>126</v>
      </c>
      <c r="C3" s="188" t="s">
        <v>162</v>
      </c>
      <c r="D3" s="189" t="s">
        <v>149</v>
      </c>
      <c r="E3" s="188" t="s">
        <v>126</v>
      </c>
      <c r="F3" s="188" t="s">
        <v>162</v>
      </c>
      <c r="G3" s="189" t="s">
        <v>149</v>
      </c>
      <c r="H3" s="2"/>
    </row>
    <row r="4" spans="1:9" ht="26.25" customHeight="1" x14ac:dyDescent="0.2">
      <c r="A4" s="56"/>
      <c r="B4" s="303" t="s">
        <v>182</v>
      </c>
      <c r="C4" s="303"/>
      <c r="D4" s="303"/>
      <c r="E4" s="303"/>
      <c r="F4" s="303"/>
      <c r="G4" s="303"/>
      <c r="H4" s="2"/>
    </row>
    <row r="5" spans="1:9" ht="12.75" customHeight="1" x14ac:dyDescent="0.2">
      <c r="A5" s="33" t="s">
        <v>2</v>
      </c>
      <c r="B5" s="201">
        <v>111253</v>
      </c>
      <c r="C5" s="103">
        <v>122362</v>
      </c>
      <c r="D5" s="206">
        <v>109.98534870969772</v>
      </c>
      <c r="E5" s="103">
        <v>200331</v>
      </c>
      <c r="F5" s="103">
        <v>231485</v>
      </c>
      <c r="G5" s="101">
        <v>115.5512626602972</v>
      </c>
    </row>
    <row r="6" spans="1:9" ht="21" customHeight="1" x14ac:dyDescent="0.2">
      <c r="A6" s="190" t="s">
        <v>123</v>
      </c>
      <c r="B6" s="168">
        <v>75612</v>
      </c>
      <c r="C6" s="105">
        <v>86070</v>
      </c>
      <c r="D6" s="115">
        <v>113.83113791461672</v>
      </c>
      <c r="E6" s="105">
        <v>145206</v>
      </c>
      <c r="F6" s="105">
        <v>172902</v>
      </c>
      <c r="G6" s="102">
        <v>119.07359200033056</v>
      </c>
    </row>
    <row r="7" spans="1:9" ht="16.5" customHeight="1" x14ac:dyDescent="0.2">
      <c r="A7" s="191" t="s">
        <v>11</v>
      </c>
      <c r="B7" s="168">
        <v>29084</v>
      </c>
      <c r="C7" s="105">
        <v>31955</v>
      </c>
      <c r="D7" s="115">
        <v>109.87140695915281</v>
      </c>
      <c r="E7" s="105">
        <v>50293</v>
      </c>
      <c r="F7" s="105">
        <v>58246</v>
      </c>
      <c r="G7" s="102">
        <v>115.81333386355954</v>
      </c>
    </row>
    <row r="8" spans="1:9" ht="13.5" customHeight="1" x14ac:dyDescent="0.2">
      <c r="A8" s="191" t="s">
        <v>12</v>
      </c>
      <c r="B8" s="168">
        <v>46528</v>
      </c>
      <c r="C8" s="105">
        <v>54115</v>
      </c>
      <c r="D8" s="115">
        <v>116.30631017881706</v>
      </c>
      <c r="E8" s="105">
        <v>94913</v>
      </c>
      <c r="F8" s="105">
        <v>114656</v>
      </c>
      <c r="G8" s="102">
        <v>120.80115474171083</v>
      </c>
    </row>
    <row r="9" spans="1:9" ht="21" customHeight="1" x14ac:dyDescent="0.2">
      <c r="A9" s="190" t="s">
        <v>124</v>
      </c>
      <c r="B9" s="168">
        <v>35641</v>
      </c>
      <c r="C9" s="105">
        <v>36292</v>
      </c>
      <c r="D9" s="115">
        <v>101.8265480766533</v>
      </c>
      <c r="E9" s="105">
        <v>55125</v>
      </c>
      <c r="F9" s="105">
        <v>58583</v>
      </c>
      <c r="G9" s="102">
        <v>106.27301587301588</v>
      </c>
    </row>
    <row r="10" spans="1:9" ht="16.5" customHeight="1" x14ac:dyDescent="0.2">
      <c r="A10" s="191" t="s">
        <v>11</v>
      </c>
      <c r="B10" s="168">
        <v>7465</v>
      </c>
      <c r="C10" s="105">
        <v>7454</v>
      </c>
      <c r="D10" s="115">
        <v>99.852645679839242</v>
      </c>
      <c r="E10" s="105">
        <v>11010</v>
      </c>
      <c r="F10" s="105">
        <v>11898</v>
      </c>
      <c r="G10" s="102">
        <v>108.06539509536786</v>
      </c>
    </row>
    <row r="11" spans="1:9" ht="13.5" customHeight="1" x14ac:dyDescent="0.2">
      <c r="A11" s="191" t="s">
        <v>12</v>
      </c>
      <c r="B11" s="168">
        <v>28176</v>
      </c>
      <c r="C11" s="105">
        <v>28838</v>
      </c>
      <c r="D11" s="115">
        <v>102.34951731970472</v>
      </c>
      <c r="E11" s="105">
        <v>44115</v>
      </c>
      <c r="F11" s="105">
        <v>46685</v>
      </c>
      <c r="G11" s="102">
        <v>105.82568287430578</v>
      </c>
    </row>
    <row r="12" spans="1:9" ht="26.25" customHeight="1" x14ac:dyDescent="0.2">
      <c r="A12" s="2"/>
      <c r="B12" s="325" t="s">
        <v>183</v>
      </c>
      <c r="C12" s="325"/>
      <c r="D12" s="325"/>
      <c r="E12" s="325"/>
      <c r="F12" s="325"/>
      <c r="G12" s="325"/>
    </row>
    <row r="13" spans="1:9" s="2" customFormat="1" ht="12.75" customHeight="1" x14ac:dyDescent="0.2">
      <c r="A13" s="33" t="s">
        <v>2</v>
      </c>
      <c r="B13" s="201">
        <v>1286087</v>
      </c>
      <c r="C13" s="103">
        <v>1400201</v>
      </c>
      <c r="D13" s="207">
        <v>108.87296116048137</v>
      </c>
      <c r="E13" s="103">
        <v>2263758</v>
      </c>
      <c r="F13" s="103">
        <v>2511817</v>
      </c>
      <c r="G13" s="192">
        <v>110.95784089995486</v>
      </c>
    </row>
    <row r="14" spans="1:9" s="2" customFormat="1" ht="21" customHeight="1" x14ac:dyDescent="0.2">
      <c r="A14" s="190" t="s">
        <v>123</v>
      </c>
      <c r="B14" s="214">
        <v>782486</v>
      </c>
      <c r="C14" s="108">
        <v>864158</v>
      </c>
      <c r="D14" s="115">
        <v>110.43750303519808</v>
      </c>
      <c r="E14" s="108">
        <v>1483872</v>
      </c>
      <c r="F14" s="108">
        <v>1673039</v>
      </c>
      <c r="G14" s="102">
        <v>112.74820200125077</v>
      </c>
    </row>
    <row r="15" spans="1:9" s="2" customFormat="1" ht="16.5" customHeight="1" x14ac:dyDescent="0.2">
      <c r="A15" s="191" t="s">
        <v>11</v>
      </c>
      <c r="B15" s="214">
        <v>158331</v>
      </c>
      <c r="C15" s="108">
        <v>174470</v>
      </c>
      <c r="D15" s="115">
        <v>110.19320284719984</v>
      </c>
      <c r="E15" s="108">
        <v>285036</v>
      </c>
      <c r="F15" s="108">
        <v>326995</v>
      </c>
      <c r="G15" s="102">
        <v>114.72059669655764</v>
      </c>
    </row>
    <row r="16" spans="1:9" s="2" customFormat="1" ht="13.5" customHeight="1" x14ac:dyDescent="0.2">
      <c r="A16" s="191" t="s">
        <v>12</v>
      </c>
      <c r="B16" s="214">
        <v>624155</v>
      </c>
      <c r="C16" s="108">
        <v>689688</v>
      </c>
      <c r="D16" s="115">
        <v>110.49947529059287</v>
      </c>
      <c r="E16" s="108">
        <v>1198836</v>
      </c>
      <c r="F16" s="108">
        <v>1346044</v>
      </c>
      <c r="G16" s="102">
        <v>112.27924420020754</v>
      </c>
    </row>
    <row r="17" spans="1:7" ht="21" customHeight="1" x14ac:dyDescent="0.2">
      <c r="A17" s="190" t="s">
        <v>124</v>
      </c>
      <c r="B17" s="214">
        <v>503601</v>
      </c>
      <c r="C17" s="108">
        <v>536043</v>
      </c>
      <c r="D17" s="208">
        <v>106.44200468227822</v>
      </c>
      <c r="E17" s="108">
        <v>779886</v>
      </c>
      <c r="F17" s="108">
        <v>838778</v>
      </c>
      <c r="G17" s="193">
        <v>107.55136007057442</v>
      </c>
    </row>
    <row r="18" spans="1:7" ht="16.5" customHeight="1" x14ac:dyDescent="0.2">
      <c r="A18" s="191" t="s">
        <v>11</v>
      </c>
      <c r="B18" s="214">
        <v>45534</v>
      </c>
      <c r="C18" s="108">
        <v>48717</v>
      </c>
      <c r="D18" s="208">
        <v>106.99038081433653</v>
      </c>
      <c r="E18" s="108">
        <v>77569</v>
      </c>
      <c r="F18" s="108">
        <v>83117</v>
      </c>
      <c r="G18" s="193">
        <v>107.15234178602277</v>
      </c>
    </row>
    <row r="19" spans="1:7" ht="13.5" customHeight="1" x14ac:dyDescent="0.2">
      <c r="A19" s="191" t="s">
        <v>12</v>
      </c>
      <c r="B19" s="214">
        <v>458067</v>
      </c>
      <c r="C19" s="108">
        <v>487326</v>
      </c>
      <c r="D19" s="115">
        <v>106.38749353260548</v>
      </c>
      <c r="E19" s="108">
        <v>702317</v>
      </c>
      <c r="F19" s="108">
        <v>755661</v>
      </c>
      <c r="G19" s="102">
        <v>107.59543055343954</v>
      </c>
    </row>
    <row r="20" spans="1:7" ht="18.75" customHeight="1" x14ac:dyDescent="0.2">
      <c r="A20" s="77" t="s">
        <v>153</v>
      </c>
    </row>
  </sheetData>
  <mergeCells count="4">
    <mergeCell ref="B12:G12"/>
    <mergeCell ref="B4:G4"/>
    <mergeCell ref="B2:D2"/>
    <mergeCell ref="E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topLeftCell="A4" workbookViewId="0">
      <selection activeCell="AB33" sqref="AB33"/>
    </sheetView>
  </sheetViews>
  <sheetFormatPr defaultColWidth="8.83203125" defaultRowHeight="12.75" x14ac:dyDescent="0.2"/>
  <cols>
    <col min="1" max="1" width="0.83203125" style="277" customWidth="1"/>
    <col min="2" max="2" width="1.83203125" style="277" customWidth="1"/>
    <col min="3" max="3" width="22.1640625" style="277" customWidth="1"/>
    <col min="4" max="4" width="9.33203125" style="277" customWidth="1"/>
    <col min="5" max="5" width="1" style="277" customWidth="1"/>
    <col min="6" max="6" width="9.33203125" style="277" customWidth="1"/>
    <col min="7" max="7" width="1" style="277" customWidth="1"/>
    <col min="8" max="8" width="9.33203125" style="277" customWidth="1"/>
    <col min="9" max="9" width="1" style="277" customWidth="1"/>
    <col min="10" max="10" width="9.33203125" style="277" customWidth="1"/>
    <col min="11" max="11" width="1" style="277" customWidth="1"/>
    <col min="12" max="12" width="9.33203125" style="277" customWidth="1"/>
    <col min="13" max="13" width="1" style="277" customWidth="1"/>
    <col min="14" max="14" width="9.33203125" style="277" customWidth="1"/>
    <col min="15" max="15" width="1" style="277" customWidth="1"/>
    <col min="16" max="16" width="9.33203125" style="277" customWidth="1"/>
    <col min="17" max="17" width="1" style="277" customWidth="1"/>
    <col min="18" max="18" width="9.33203125" style="277" customWidth="1"/>
    <col min="19" max="19" width="1" style="277" customWidth="1"/>
    <col min="20" max="20" width="8.83203125" style="277"/>
    <col min="21" max="21" width="1.83203125" style="277" customWidth="1"/>
    <col min="22" max="22" width="9.33203125" style="277" customWidth="1"/>
    <col min="23" max="23" width="10.33203125" style="277" bestFit="1" customWidth="1"/>
    <col min="24" max="24" width="8.83203125" style="277"/>
    <col min="25" max="25" width="11.1640625" style="277" customWidth="1"/>
    <col min="26" max="26" width="10.5" style="277" bestFit="1" customWidth="1"/>
    <col min="27" max="16384" width="8.83203125" style="277"/>
  </cols>
  <sheetData>
    <row r="1" spans="1:26" ht="27.75" customHeight="1" thickBot="1" x14ac:dyDescent="0.25">
      <c r="A1" s="276" t="s">
        <v>193</v>
      </c>
      <c r="T1" s="278"/>
    </row>
    <row r="2" spans="1:26" ht="18.75" customHeight="1" x14ac:dyDescent="0.2">
      <c r="A2" s="341" t="s">
        <v>130</v>
      </c>
      <c r="B2" s="341"/>
      <c r="C2" s="341"/>
      <c r="D2" s="344" t="s">
        <v>0</v>
      </c>
      <c r="E2" s="345"/>
      <c r="F2" s="345"/>
      <c r="G2" s="345"/>
      <c r="H2" s="345"/>
      <c r="I2" s="345"/>
      <c r="J2" s="345"/>
      <c r="K2" s="346"/>
      <c r="L2" s="347" t="s">
        <v>1</v>
      </c>
      <c r="M2" s="348"/>
      <c r="N2" s="348"/>
      <c r="O2" s="348"/>
      <c r="P2" s="348"/>
      <c r="Q2" s="348"/>
      <c r="R2" s="348"/>
      <c r="S2" s="348"/>
      <c r="T2" s="278"/>
      <c r="W2" s="349"/>
      <c r="X2" s="349"/>
      <c r="Y2" s="340"/>
      <c r="Z2" s="340"/>
    </row>
    <row r="3" spans="1:26" ht="18.75" customHeight="1" x14ac:dyDescent="0.2">
      <c r="A3" s="342"/>
      <c r="B3" s="342"/>
      <c r="C3" s="342"/>
      <c r="D3" s="336" t="s">
        <v>131</v>
      </c>
      <c r="E3" s="336"/>
      <c r="F3" s="336"/>
      <c r="G3" s="336"/>
      <c r="H3" s="350" t="s">
        <v>132</v>
      </c>
      <c r="I3" s="350"/>
      <c r="J3" s="350"/>
      <c r="K3" s="351"/>
      <c r="L3" s="352" t="s">
        <v>131</v>
      </c>
      <c r="M3" s="350"/>
      <c r="N3" s="350"/>
      <c r="O3" s="351"/>
      <c r="P3" s="352" t="s">
        <v>132</v>
      </c>
      <c r="Q3" s="350"/>
      <c r="R3" s="350"/>
      <c r="S3" s="350"/>
      <c r="T3" s="278"/>
    </row>
    <row r="4" spans="1:26" ht="29.25" customHeight="1" x14ac:dyDescent="0.2">
      <c r="A4" s="343"/>
      <c r="B4" s="343"/>
      <c r="C4" s="343"/>
      <c r="D4" s="336" t="s">
        <v>133</v>
      </c>
      <c r="E4" s="336"/>
      <c r="F4" s="336" t="s">
        <v>144</v>
      </c>
      <c r="G4" s="336"/>
      <c r="H4" s="336" t="s">
        <v>133</v>
      </c>
      <c r="I4" s="336"/>
      <c r="J4" s="336" t="s">
        <v>144</v>
      </c>
      <c r="K4" s="336"/>
      <c r="L4" s="336" t="s">
        <v>133</v>
      </c>
      <c r="M4" s="336"/>
      <c r="N4" s="336" t="s">
        <v>144</v>
      </c>
      <c r="O4" s="336"/>
      <c r="P4" s="336" t="s">
        <v>133</v>
      </c>
      <c r="Q4" s="336"/>
      <c r="R4" s="336" t="s">
        <v>144</v>
      </c>
      <c r="S4" s="337"/>
      <c r="T4" s="278"/>
    </row>
    <row r="5" spans="1:26" ht="24.75" customHeight="1" x14ac:dyDescent="0.2">
      <c r="A5" s="338" t="s">
        <v>134</v>
      </c>
      <c r="B5" s="338"/>
      <c r="C5" s="338"/>
      <c r="D5" s="279">
        <f>SUM(D6,D7,D8,D9,D10,D11,D12)</f>
        <v>21775</v>
      </c>
      <c r="E5" s="280"/>
      <c r="F5" s="280">
        <f>SUM(F6,F7,F8,F9,F10,F11,F12)</f>
        <v>44377</v>
      </c>
      <c r="G5" s="280"/>
      <c r="H5" s="280">
        <f>SUM(H6,H7,H8,H9,H10,H11,H12)</f>
        <v>17634</v>
      </c>
      <c r="I5" s="280">
        <f>SUM(I6,I7,I8,I9,I10,I11,I12)</f>
        <v>0</v>
      </c>
      <c r="J5" s="280">
        <f>SUM(J6,J7,J8,J9,J10,J11,J12)</f>
        <v>38576</v>
      </c>
      <c r="K5" s="280"/>
      <c r="L5" s="279">
        <f t="shared" ref="L5:R5" si="0">SUM(L6,L7,L8,L9,L10,L11,L12)</f>
        <v>38631</v>
      </c>
      <c r="M5" s="280">
        <f t="shared" si="0"/>
        <v>0</v>
      </c>
      <c r="N5" s="280">
        <f t="shared" si="0"/>
        <v>87739</v>
      </c>
      <c r="O5" s="280">
        <f t="shared" si="0"/>
        <v>0</v>
      </c>
      <c r="P5" s="280">
        <f t="shared" si="0"/>
        <v>31513</v>
      </c>
      <c r="Q5" s="280">
        <f t="shared" si="0"/>
        <v>0</v>
      </c>
      <c r="R5" s="280">
        <f t="shared" si="0"/>
        <v>73602</v>
      </c>
      <c r="S5" s="280"/>
      <c r="T5" s="281"/>
    </row>
    <row r="6" spans="1:26" ht="20.25" customHeight="1" x14ac:dyDescent="0.2">
      <c r="B6" s="277" t="s">
        <v>135</v>
      </c>
      <c r="C6" s="278"/>
      <c r="D6" s="282">
        <v>1436</v>
      </c>
      <c r="E6" s="283"/>
      <c r="F6" s="284">
        <v>2409</v>
      </c>
      <c r="G6" s="283"/>
      <c r="H6" s="283">
        <v>1409</v>
      </c>
      <c r="I6" s="283"/>
      <c r="J6" s="284">
        <v>2103</v>
      </c>
      <c r="K6" s="285"/>
      <c r="L6" s="284">
        <v>2900</v>
      </c>
      <c r="M6" s="286"/>
      <c r="N6" s="284">
        <v>5093</v>
      </c>
      <c r="O6" s="283"/>
      <c r="P6" s="284">
        <v>2499</v>
      </c>
      <c r="Q6" s="283"/>
      <c r="R6" s="284">
        <v>4117</v>
      </c>
      <c r="S6" s="287"/>
      <c r="V6" s="288"/>
    </row>
    <row r="7" spans="1:26" ht="16.5" customHeight="1" x14ac:dyDescent="0.2">
      <c r="B7" s="277" t="s">
        <v>136</v>
      </c>
      <c r="C7" s="278"/>
      <c r="D7" s="282">
        <v>2675</v>
      </c>
      <c r="E7" s="283"/>
      <c r="F7" s="284">
        <v>5384</v>
      </c>
      <c r="G7" s="283"/>
      <c r="H7" s="283">
        <v>3042</v>
      </c>
      <c r="I7" s="283"/>
      <c r="J7" s="284">
        <v>6004</v>
      </c>
      <c r="K7" s="285"/>
      <c r="L7" s="286">
        <v>5791</v>
      </c>
      <c r="M7" s="289"/>
      <c r="N7" s="286">
        <v>11812</v>
      </c>
      <c r="O7" s="290"/>
      <c r="P7" s="284">
        <v>5760</v>
      </c>
      <c r="Q7" s="289"/>
      <c r="R7" s="284">
        <v>11733</v>
      </c>
      <c r="S7" s="290"/>
      <c r="V7" s="278"/>
    </row>
    <row r="8" spans="1:26" ht="16.5" customHeight="1" x14ac:dyDescent="0.2">
      <c r="B8" s="339" t="s">
        <v>137</v>
      </c>
      <c r="C8" s="339"/>
      <c r="D8" s="282">
        <v>5295</v>
      </c>
      <c r="E8" s="283"/>
      <c r="F8" s="284">
        <v>9298</v>
      </c>
      <c r="G8" s="283"/>
      <c r="H8" s="284">
        <v>4357</v>
      </c>
      <c r="I8" s="283"/>
      <c r="J8" s="284">
        <v>8287</v>
      </c>
      <c r="K8" s="285"/>
      <c r="L8" s="290">
        <v>9517</v>
      </c>
      <c r="M8" s="289"/>
      <c r="N8" s="290">
        <v>18873</v>
      </c>
      <c r="O8" s="290"/>
      <c r="P8" s="284">
        <v>8039</v>
      </c>
      <c r="Q8" s="289"/>
      <c r="R8" s="284">
        <v>16220</v>
      </c>
      <c r="S8" s="290"/>
      <c r="V8" s="278"/>
    </row>
    <row r="9" spans="1:26" ht="16.5" customHeight="1" x14ac:dyDescent="0.2">
      <c r="B9" s="291" t="s">
        <v>138</v>
      </c>
      <c r="C9" s="292"/>
      <c r="D9" s="282">
        <v>5755</v>
      </c>
      <c r="E9" s="283"/>
      <c r="F9" s="284">
        <v>9611</v>
      </c>
      <c r="G9" s="283"/>
      <c r="H9" s="284">
        <v>4310</v>
      </c>
      <c r="I9" s="283"/>
      <c r="J9" s="284">
        <v>7207</v>
      </c>
      <c r="K9" s="285"/>
      <c r="L9" s="290">
        <v>9510</v>
      </c>
      <c r="M9" s="289"/>
      <c r="N9" s="290">
        <v>18478</v>
      </c>
      <c r="O9" s="290"/>
      <c r="P9" s="284">
        <v>7447</v>
      </c>
      <c r="Q9" s="289"/>
      <c r="R9" s="284">
        <v>13721</v>
      </c>
      <c r="S9" s="290"/>
    </row>
    <row r="10" spans="1:26" ht="16.5" customHeight="1" x14ac:dyDescent="0.2">
      <c r="B10" s="291" t="s">
        <v>139</v>
      </c>
      <c r="C10" s="293"/>
      <c r="D10" s="282">
        <v>3878</v>
      </c>
      <c r="E10" s="284"/>
      <c r="F10" s="284">
        <v>8875</v>
      </c>
      <c r="G10" s="283"/>
      <c r="H10" s="284">
        <v>2660</v>
      </c>
      <c r="I10" s="294"/>
      <c r="J10" s="284">
        <v>6746</v>
      </c>
      <c r="K10" s="285"/>
      <c r="L10" s="290">
        <v>6278</v>
      </c>
      <c r="M10" s="286"/>
      <c r="N10" s="290">
        <v>16259</v>
      </c>
      <c r="O10" s="290"/>
      <c r="P10" s="284">
        <v>4477</v>
      </c>
      <c r="Q10" s="295"/>
      <c r="R10" s="284">
        <v>12312</v>
      </c>
      <c r="S10" s="290"/>
    </row>
    <row r="11" spans="1:26" ht="16.5" customHeight="1" x14ac:dyDescent="0.2">
      <c r="B11" s="277" t="s">
        <v>140</v>
      </c>
      <c r="C11" s="293"/>
      <c r="D11" s="282">
        <v>2059</v>
      </c>
      <c r="E11" s="283"/>
      <c r="F11" s="284">
        <v>5924</v>
      </c>
      <c r="G11" s="283"/>
      <c r="H11" s="283">
        <v>1395</v>
      </c>
      <c r="I11" s="283"/>
      <c r="J11" s="283">
        <v>5188</v>
      </c>
      <c r="K11" s="285"/>
      <c r="L11" s="283">
        <v>3387</v>
      </c>
      <c r="M11" s="289"/>
      <c r="N11" s="283">
        <v>11247</v>
      </c>
      <c r="O11" s="290"/>
      <c r="P11" s="283">
        <v>2354</v>
      </c>
      <c r="Q11" s="289"/>
      <c r="R11" s="283">
        <v>9581</v>
      </c>
      <c r="S11" s="290"/>
    </row>
    <row r="12" spans="1:26" ht="16.5" customHeight="1" x14ac:dyDescent="0.2">
      <c r="B12" s="277" t="s">
        <v>141</v>
      </c>
      <c r="C12" s="293"/>
      <c r="D12" s="282">
        <v>677</v>
      </c>
      <c r="E12" s="283"/>
      <c r="F12" s="284">
        <v>2876</v>
      </c>
      <c r="G12" s="283"/>
      <c r="H12" s="283">
        <v>461</v>
      </c>
      <c r="I12" s="283"/>
      <c r="J12" s="283">
        <v>3041</v>
      </c>
      <c r="K12" s="285"/>
      <c r="L12" s="283">
        <v>1248</v>
      </c>
      <c r="M12" s="289"/>
      <c r="N12" s="283">
        <v>5977</v>
      </c>
      <c r="O12" s="290"/>
      <c r="P12" s="283">
        <v>937</v>
      </c>
      <c r="Q12" s="289"/>
      <c r="R12" s="283">
        <v>5918</v>
      </c>
      <c r="S12" s="290"/>
    </row>
    <row r="13" spans="1:26" x14ac:dyDescent="0.2">
      <c r="X13" s="296"/>
    </row>
    <row r="14" spans="1:26" x14ac:dyDescent="0.2">
      <c r="H14" s="281"/>
    </row>
    <row r="15" spans="1:26" x14ac:dyDescent="0.2">
      <c r="C15" s="297"/>
      <c r="D15" s="298"/>
      <c r="E15" s="298"/>
      <c r="F15" s="299"/>
      <c r="G15" s="298"/>
      <c r="H15" s="298"/>
      <c r="I15" s="298"/>
      <c r="J15" s="298"/>
      <c r="K15" s="298"/>
      <c r="L15" s="298"/>
      <c r="M15" s="298"/>
      <c r="N15" s="299"/>
    </row>
    <row r="16" spans="1:26" x14ac:dyDescent="0.2">
      <c r="C16" s="298"/>
      <c r="D16" s="298"/>
      <c r="E16" s="298"/>
      <c r="F16" s="299"/>
      <c r="G16" s="298"/>
      <c r="H16" s="298"/>
      <c r="I16" s="298"/>
      <c r="J16" s="298"/>
      <c r="K16" s="298"/>
      <c r="L16" s="298"/>
      <c r="M16" s="298"/>
      <c r="N16" s="299"/>
      <c r="W16" s="300"/>
      <c r="X16" s="300"/>
      <c r="Y16" s="300"/>
    </row>
    <row r="17" spans="3:26" x14ac:dyDescent="0.2">
      <c r="C17" s="298"/>
      <c r="D17" s="298"/>
      <c r="E17" s="298"/>
      <c r="F17" s="299"/>
      <c r="G17" s="298"/>
      <c r="H17" s="298"/>
      <c r="I17" s="298"/>
      <c r="J17" s="298"/>
      <c r="K17" s="298"/>
      <c r="L17" s="298"/>
      <c r="M17" s="298"/>
      <c r="N17" s="299"/>
      <c r="Z17" s="281"/>
    </row>
    <row r="18" spans="3:26" x14ac:dyDescent="0.2"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Z18" s="277" t="s">
        <v>161</v>
      </c>
    </row>
    <row r="19" spans="3:26" x14ac:dyDescent="0.2"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Y19" s="340" t="s">
        <v>237</v>
      </c>
      <c r="Z19" s="340"/>
    </row>
    <row r="20" spans="3:26" x14ac:dyDescent="0.2">
      <c r="Y20" s="277" t="s">
        <v>17</v>
      </c>
      <c r="Z20" s="277" t="s">
        <v>142</v>
      </c>
    </row>
    <row r="21" spans="3:26" x14ac:dyDescent="0.2">
      <c r="X21" s="277" t="s">
        <v>135</v>
      </c>
      <c r="Y21" s="281">
        <v>87567</v>
      </c>
      <c r="Z21" s="281">
        <v>21730</v>
      </c>
    </row>
    <row r="22" spans="3:26" x14ac:dyDescent="0.2">
      <c r="X22" s="277" t="s">
        <v>136</v>
      </c>
      <c r="Y22" s="281">
        <v>272502</v>
      </c>
      <c r="Z22" s="281">
        <v>59257</v>
      </c>
    </row>
    <row r="23" spans="3:26" x14ac:dyDescent="0.2">
      <c r="X23" s="288" t="s">
        <v>137</v>
      </c>
      <c r="Y23" s="281">
        <v>417255</v>
      </c>
      <c r="Z23" s="281">
        <v>101400</v>
      </c>
    </row>
    <row r="24" spans="3:26" x14ac:dyDescent="0.2">
      <c r="X24" s="278" t="s">
        <v>138</v>
      </c>
      <c r="Y24" s="281">
        <v>369608</v>
      </c>
      <c r="Z24" s="281">
        <v>103378</v>
      </c>
    </row>
    <row r="25" spans="3:26" x14ac:dyDescent="0.2">
      <c r="X25" s="278" t="s">
        <v>139</v>
      </c>
      <c r="Y25" s="281">
        <v>362608</v>
      </c>
      <c r="Z25" s="281">
        <v>70052</v>
      </c>
    </row>
    <row r="26" spans="3:26" x14ac:dyDescent="0.2">
      <c r="X26" s="277" t="s">
        <v>140</v>
      </c>
      <c r="Y26" s="281">
        <v>337419</v>
      </c>
      <c r="Z26" s="281">
        <v>38495</v>
      </c>
    </row>
    <row r="27" spans="3:26" x14ac:dyDescent="0.2">
      <c r="X27" s="277" t="s">
        <v>141</v>
      </c>
      <c r="Y27" s="281">
        <v>254746</v>
      </c>
      <c r="Z27" s="281">
        <v>15800</v>
      </c>
    </row>
    <row r="28" spans="3:26" x14ac:dyDescent="0.2">
      <c r="W28" s="281"/>
      <c r="X28" s="277" t="s">
        <v>2</v>
      </c>
      <c r="Y28" s="281">
        <f t="shared" ref="Y28:Z28" si="1">SUM(Y21:Y27)</f>
        <v>2101705</v>
      </c>
      <c r="Z28" s="281">
        <f t="shared" si="1"/>
        <v>410112</v>
      </c>
    </row>
    <row r="40" spans="26:26" x14ac:dyDescent="0.2">
      <c r="Z40" s="281"/>
    </row>
  </sheetData>
  <mergeCells count="20">
    <mergeCell ref="P4:Q4"/>
    <mergeCell ref="R4:S4"/>
    <mergeCell ref="A5:C5"/>
    <mergeCell ref="B8:C8"/>
    <mergeCell ref="Y19:Z19"/>
    <mergeCell ref="A2:C4"/>
    <mergeCell ref="D2:K2"/>
    <mergeCell ref="L2:S2"/>
    <mergeCell ref="W2:X2"/>
    <mergeCell ref="Y2:Z2"/>
    <mergeCell ref="D3:G3"/>
    <mergeCell ref="H3:K3"/>
    <mergeCell ref="L3:O3"/>
    <mergeCell ref="P3:S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showGridLines="0" workbookViewId="0">
      <selection activeCell="I11" sqref="I11"/>
    </sheetView>
  </sheetViews>
  <sheetFormatPr defaultRowHeight="12.75" x14ac:dyDescent="0.2"/>
  <cols>
    <col min="1" max="1" width="63.33203125" customWidth="1"/>
    <col min="2" max="2" width="39.83203125" customWidth="1"/>
  </cols>
  <sheetData>
    <row r="1" spans="1:2" ht="18" x14ac:dyDescent="0.2">
      <c r="A1" s="229" t="s">
        <v>194</v>
      </c>
    </row>
    <row r="2" spans="1:2" x14ac:dyDescent="0.2">
      <c r="A2" s="230"/>
    </row>
    <row r="3" spans="1:2" x14ac:dyDescent="0.2">
      <c r="A3" s="231" t="s">
        <v>195</v>
      </c>
    </row>
    <row r="4" spans="1:2" ht="8.25" customHeight="1" x14ac:dyDescent="0.2">
      <c r="A4" s="232"/>
    </row>
    <row r="5" spans="1:2" ht="38.25" customHeight="1" x14ac:dyDescent="0.2">
      <c r="A5" s="358" t="s">
        <v>196</v>
      </c>
      <c r="B5" s="358"/>
    </row>
    <row r="6" spans="1:2" ht="7.5" customHeight="1" x14ac:dyDescent="0.2">
      <c r="A6" s="233"/>
      <c r="B6" s="234"/>
    </row>
    <row r="7" spans="1:2" ht="38.25" customHeight="1" x14ac:dyDescent="0.2">
      <c r="A7" s="358" t="s">
        <v>197</v>
      </c>
      <c r="B7" s="358"/>
    </row>
    <row r="8" spans="1:2" ht="7.5" customHeight="1" x14ac:dyDescent="0.2">
      <c r="A8" s="233"/>
      <c r="B8" s="234"/>
    </row>
    <row r="9" spans="1:2" ht="38.25" customHeight="1" x14ac:dyDescent="0.2">
      <c r="A9" s="358" t="s">
        <v>198</v>
      </c>
      <c r="B9" s="359"/>
    </row>
    <row r="10" spans="1:2" ht="7.5" customHeight="1" x14ac:dyDescent="0.2">
      <c r="A10" s="233"/>
      <c r="B10" s="234"/>
    </row>
    <row r="11" spans="1:2" ht="38.25" customHeight="1" x14ac:dyDescent="0.2">
      <c r="A11" s="358" t="s">
        <v>199</v>
      </c>
      <c r="B11" s="358"/>
    </row>
    <row r="12" spans="1:2" x14ac:dyDescent="0.2">
      <c r="A12" s="235" t="s">
        <v>200</v>
      </c>
      <c r="B12" s="234"/>
    </row>
    <row r="13" spans="1:2" x14ac:dyDescent="0.2">
      <c r="A13" s="231" t="s">
        <v>201</v>
      </c>
      <c r="B13" s="234"/>
    </row>
    <row r="14" spans="1:2" ht="8.25" customHeight="1" x14ac:dyDescent="0.2">
      <c r="A14" s="231"/>
      <c r="B14" s="234"/>
    </row>
    <row r="15" spans="1:2" ht="27" customHeight="1" x14ac:dyDescent="0.2">
      <c r="A15" s="358" t="s">
        <v>202</v>
      </c>
      <c r="B15" s="358"/>
    </row>
    <row r="16" spans="1:2" x14ac:dyDescent="0.2">
      <c r="A16" s="231"/>
      <c r="B16" s="234"/>
    </row>
    <row r="17" spans="1:2" x14ac:dyDescent="0.2">
      <c r="A17" s="231" t="s">
        <v>203</v>
      </c>
      <c r="B17" s="234"/>
    </row>
    <row r="18" spans="1:2" ht="8.25" customHeight="1" x14ac:dyDescent="0.2">
      <c r="A18" s="233"/>
      <c r="B18" s="234"/>
    </row>
    <row r="19" spans="1:2" ht="27" customHeight="1" x14ac:dyDescent="0.2">
      <c r="A19" s="358" t="s">
        <v>204</v>
      </c>
      <c r="B19" s="358"/>
    </row>
    <row r="20" spans="1:2" ht="7.5" customHeight="1" x14ac:dyDescent="0.2">
      <c r="A20" s="233"/>
      <c r="B20" s="234"/>
    </row>
    <row r="21" spans="1:2" ht="90" customHeight="1" x14ac:dyDescent="0.2">
      <c r="A21" s="358" t="s">
        <v>205</v>
      </c>
      <c r="B21" s="358"/>
    </row>
    <row r="22" spans="1:2" ht="7.5" customHeight="1" x14ac:dyDescent="0.2">
      <c r="A22" s="236"/>
      <c r="B22" s="234"/>
    </row>
    <row r="23" spans="1:2" ht="38.25" customHeight="1" x14ac:dyDescent="0.2">
      <c r="A23" s="358" t="s">
        <v>206</v>
      </c>
      <c r="B23" s="358"/>
    </row>
    <row r="24" spans="1:2" x14ac:dyDescent="0.2">
      <c r="A24" s="236"/>
      <c r="B24" s="234"/>
    </row>
    <row r="25" spans="1:2" x14ac:dyDescent="0.2">
      <c r="A25" s="231" t="s">
        <v>207</v>
      </c>
      <c r="B25" s="234"/>
    </row>
    <row r="26" spans="1:2" ht="8.25" customHeight="1" x14ac:dyDescent="0.2">
      <c r="A26" s="235"/>
      <c r="B26" s="234"/>
    </row>
    <row r="27" spans="1:2" ht="38.25" customHeight="1" x14ac:dyDescent="0.2">
      <c r="A27" s="356" t="s">
        <v>208</v>
      </c>
      <c r="B27" s="356"/>
    </row>
    <row r="28" spans="1:2" ht="7.5" customHeight="1" x14ac:dyDescent="0.2">
      <c r="A28" s="237"/>
      <c r="B28" s="234"/>
    </row>
    <row r="29" spans="1:2" ht="89.25" customHeight="1" x14ac:dyDescent="0.2">
      <c r="A29" s="356" t="s">
        <v>209</v>
      </c>
      <c r="B29" s="356"/>
    </row>
    <row r="30" spans="1:2" ht="7.5" customHeight="1" x14ac:dyDescent="0.2">
      <c r="A30" s="238"/>
      <c r="B30" s="234"/>
    </row>
    <row r="31" spans="1:2" ht="38.25" customHeight="1" x14ac:dyDescent="0.2">
      <c r="A31" s="356" t="s">
        <v>210</v>
      </c>
      <c r="B31" s="356"/>
    </row>
    <row r="32" spans="1:2" ht="7.5" customHeight="1" x14ac:dyDescent="0.2">
      <c r="A32" s="236"/>
      <c r="B32" s="234"/>
    </row>
    <row r="33" spans="1:2" ht="38.25" customHeight="1" x14ac:dyDescent="0.2">
      <c r="A33" s="356" t="s">
        <v>211</v>
      </c>
      <c r="B33" s="356"/>
    </row>
    <row r="34" spans="1:2" ht="7.5" customHeight="1" x14ac:dyDescent="0.2">
      <c r="A34" s="237" t="s">
        <v>14</v>
      </c>
      <c r="B34" s="234"/>
    </row>
    <row r="35" spans="1:2" ht="27" customHeight="1" x14ac:dyDescent="0.2">
      <c r="A35" s="356" t="s">
        <v>212</v>
      </c>
      <c r="B35" s="356"/>
    </row>
    <row r="36" spans="1:2" ht="7.5" customHeight="1" x14ac:dyDescent="0.2">
      <c r="A36" s="237"/>
      <c r="B36" s="234"/>
    </row>
    <row r="37" spans="1:2" x14ac:dyDescent="0.2">
      <c r="A37" s="355" t="s">
        <v>213</v>
      </c>
      <c r="B37" s="355"/>
    </row>
    <row r="38" spans="1:2" ht="7.5" customHeight="1" x14ac:dyDescent="0.2">
      <c r="A38" s="233" t="s">
        <v>14</v>
      </c>
      <c r="B38" s="234"/>
    </row>
    <row r="39" spans="1:2" ht="38.25" customHeight="1" x14ac:dyDescent="0.2">
      <c r="A39" s="356" t="s">
        <v>214</v>
      </c>
      <c r="B39" s="356"/>
    </row>
    <row r="40" spans="1:2" ht="7.5" customHeight="1" x14ac:dyDescent="0.2">
      <c r="A40" s="239"/>
      <c r="B40" s="234"/>
    </row>
    <row r="41" spans="1:2" x14ac:dyDescent="0.2">
      <c r="A41" s="356" t="s">
        <v>215</v>
      </c>
      <c r="B41" s="356"/>
    </row>
    <row r="42" spans="1:2" ht="7.5" customHeight="1" x14ac:dyDescent="0.2">
      <c r="A42" s="233"/>
      <c r="B42" s="234"/>
    </row>
    <row r="43" spans="1:2" ht="27" customHeight="1" x14ac:dyDescent="0.2">
      <c r="A43" s="356" t="s">
        <v>216</v>
      </c>
      <c r="B43" s="356"/>
    </row>
    <row r="44" spans="1:2" ht="7.5" customHeight="1" x14ac:dyDescent="0.2">
      <c r="A44" s="233"/>
      <c r="B44" s="234"/>
    </row>
    <row r="45" spans="1:2" ht="38.25" customHeight="1" x14ac:dyDescent="0.2">
      <c r="A45" s="356" t="s">
        <v>217</v>
      </c>
      <c r="B45" s="356"/>
    </row>
    <row r="46" spans="1:2" ht="17.25" customHeight="1" x14ac:dyDescent="0.2">
      <c r="A46" s="355" t="s">
        <v>218</v>
      </c>
      <c r="B46" s="355"/>
    </row>
    <row r="47" spans="1:2" ht="7.5" customHeight="1" x14ac:dyDescent="0.2">
      <c r="A47" s="238"/>
      <c r="B47" s="234"/>
    </row>
    <row r="48" spans="1:2" ht="38.25" customHeight="1" x14ac:dyDescent="0.2">
      <c r="A48" s="356" t="s">
        <v>219</v>
      </c>
      <c r="B48" s="356"/>
    </row>
    <row r="49" spans="1:2" x14ac:dyDescent="0.2">
      <c r="A49" s="240" t="s">
        <v>220</v>
      </c>
    </row>
    <row r="50" spans="1:2" ht="14.25" x14ac:dyDescent="0.2">
      <c r="A50" s="241" t="s">
        <v>221</v>
      </c>
    </row>
    <row r="51" spans="1:2" x14ac:dyDescent="0.2">
      <c r="A51" s="242"/>
    </row>
    <row r="52" spans="1:2" x14ac:dyDescent="0.2">
      <c r="A52" s="243"/>
    </row>
    <row r="53" spans="1:2" x14ac:dyDescent="0.2">
      <c r="A53" s="244"/>
    </row>
    <row r="54" spans="1:2" x14ac:dyDescent="0.2">
      <c r="A54" s="245" t="s">
        <v>222</v>
      </c>
      <c r="B54" s="245" t="s">
        <v>223</v>
      </c>
    </row>
    <row r="55" spans="1:2" ht="9" customHeight="1" x14ac:dyDescent="0.2">
      <c r="A55" s="246"/>
      <c r="B55" s="247"/>
    </row>
    <row r="56" spans="1:2" ht="12.75" customHeight="1" x14ac:dyDescent="0.2">
      <c r="A56" s="248" t="s">
        <v>224</v>
      </c>
      <c r="B56" s="249" t="s">
        <v>225</v>
      </c>
    </row>
    <row r="57" spans="1:2" x14ac:dyDescent="0.2">
      <c r="A57" s="248" t="s">
        <v>226</v>
      </c>
      <c r="B57" s="250" t="s">
        <v>227</v>
      </c>
    </row>
    <row r="58" spans="1:2" x14ac:dyDescent="0.2">
      <c r="A58" s="248" t="s">
        <v>228</v>
      </c>
    </row>
    <row r="59" spans="1:2" x14ac:dyDescent="0.2">
      <c r="B59" s="124"/>
    </row>
    <row r="60" spans="1:2" x14ac:dyDescent="0.2">
      <c r="A60" s="248"/>
      <c r="B60" s="251"/>
    </row>
    <row r="61" spans="1:2" ht="15" x14ac:dyDescent="0.2">
      <c r="A61" s="252"/>
    </row>
    <row r="62" spans="1:2" ht="15" x14ac:dyDescent="0.2">
      <c r="A62" s="252"/>
    </row>
    <row r="63" spans="1:2" ht="15" x14ac:dyDescent="0.2">
      <c r="A63" s="252"/>
    </row>
    <row r="64" spans="1:2" x14ac:dyDescent="0.2">
      <c r="A64" s="353" t="s">
        <v>229</v>
      </c>
      <c r="B64" s="353"/>
    </row>
    <row r="65" spans="1:2" x14ac:dyDescent="0.2">
      <c r="A65" s="353" t="s">
        <v>230</v>
      </c>
      <c r="B65" s="353"/>
    </row>
    <row r="66" spans="1:2" x14ac:dyDescent="0.2">
      <c r="A66" s="353" t="s">
        <v>231</v>
      </c>
      <c r="B66" s="353"/>
    </row>
    <row r="67" spans="1:2" x14ac:dyDescent="0.2">
      <c r="A67" s="357" t="s">
        <v>232</v>
      </c>
      <c r="B67" s="357"/>
    </row>
    <row r="68" spans="1:2" x14ac:dyDescent="0.2">
      <c r="A68" s="353" t="s">
        <v>233</v>
      </c>
      <c r="B68" s="353"/>
    </row>
    <row r="69" spans="1:2" x14ac:dyDescent="0.2">
      <c r="A69" s="353" t="s">
        <v>234</v>
      </c>
      <c r="B69" s="353"/>
    </row>
    <row r="70" spans="1:2" x14ac:dyDescent="0.2">
      <c r="A70" s="253"/>
    </row>
    <row r="71" spans="1:2" x14ac:dyDescent="0.2">
      <c r="A71" s="253"/>
    </row>
    <row r="72" spans="1:2" x14ac:dyDescent="0.2">
      <c r="A72" s="253"/>
    </row>
    <row r="73" spans="1:2" x14ac:dyDescent="0.2">
      <c r="A73" s="253"/>
    </row>
    <row r="74" spans="1:2" x14ac:dyDescent="0.2">
      <c r="A74" s="253"/>
    </row>
    <row r="75" spans="1:2" ht="15.75" thickBot="1" x14ac:dyDescent="0.25">
      <c r="A75" s="254" t="s">
        <v>235</v>
      </c>
    </row>
    <row r="76" spans="1:2" ht="18" customHeight="1" x14ac:dyDescent="0.2">
      <c r="A76" s="354" t="s">
        <v>236</v>
      </c>
      <c r="B76" s="354"/>
    </row>
  </sheetData>
  <mergeCells count="27">
    <mergeCell ref="A19:B19"/>
    <mergeCell ref="A5:B5"/>
    <mergeCell ref="A7:B7"/>
    <mergeCell ref="A9:B9"/>
    <mergeCell ref="A11:B11"/>
    <mergeCell ref="A15:B15"/>
    <mergeCell ref="A45:B45"/>
    <mergeCell ref="A21:B21"/>
    <mergeCell ref="A23:B23"/>
    <mergeCell ref="A27:B27"/>
    <mergeCell ref="A29:B29"/>
    <mergeCell ref="A31:B31"/>
    <mergeCell ref="A33:B33"/>
    <mergeCell ref="A35:B35"/>
    <mergeCell ref="A37:B37"/>
    <mergeCell ref="A39:B39"/>
    <mergeCell ref="A41:B41"/>
    <mergeCell ref="A43:B43"/>
    <mergeCell ref="A68:B68"/>
    <mergeCell ref="A69:B69"/>
    <mergeCell ref="A76:B76"/>
    <mergeCell ref="A46:B46"/>
    <mergeCell ref="A48:B48"/>
    <mergeCell ref="A64:B64"/>
    <mergeCell ref="A65:B65"/>
    <mergeCell ref="A66:B66"/>
    <mergeCell ref="A67:B67"/>
  </mergeCells>
  <hyperlinks>
    <hyperlink ref="A6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20"/>
  <sheetViews>
    <sheetView showGridLines="0" workbookViewId="0">
      <selection activeCell="M24" sqref="M24"/>
    </sheetView>
  </sheetViews>
  <sheetFormatPr defaultRowHeight="12.75" x14ac:dyDescent="0.2"/>
  <cols>
    <col min="13" max="13" width="10" customWidth="1"/>
    <col min="14" max="14" width="10.83203125" customWidth="1"/>
  </cols>
  <sheetData>
    <row r="1" spans="12:15" x14ac:dyDescent="0.2">
      <c r="L1" s="5" t="s">
        <v>51</v>
      </c>
      <c r="M1" s="5"/>
      <c r="N1" s="5"/>
    </row>
    <row r="2" spans="12:15" x14ac:dyDescent="0.2">
      <c r="L2" s="5"/>
      <c r="M2" s="5" t="s">
        <v>126</v>
      </c>
      <c r="N2" s="5" t="s">
        <v>162</v>
      </c>
    </row>
    <row r="3" spans="12:15" x14ac:dyDescent="0.2">
      <c r="L3" s="65" t="s">
        <v>77</v>
      </c>
      <c r="M3" s="15">
        <v>48720</v>
      </c>
      <c r="N3" s="157">
        <v>61823</v>
      </c>
    </row>
    <row r="4" spans="12:15" x14ac:dyDescent="0.2">
      <c r="L4" s="65" t="s">
        <v>78</v>
      </c>
      <c r="M4" s="15">
        <v>48696</v>
      </c>
      <c r="N4" s="15">
        <v>53284</v>
      </c>
    </row>
    <row r="5" spans="12:15" x14ac:dyDescent="0.2">
      <c r="L5" s="65" t="s">
        <v>79</v>
      </c>
      <c r="M5" s="15">
        <v>73742</v>
      </c>
      <c r="N5" s="15">
        <v>84821</v>
      </c>
    </row>
    <row r="6" spans="12:15" x14ac:dyDescent="0.2">
      <c r="L6" s="65" t="s">
        <v>80</v>
      </c>
      <c r="M6" s="15">
        <v>101117</v>
      </c>
      <c r="N6" s="15">
        <v>104438</v>
      </c>
    </row>
    <row r="7" spans="12:15" x14ac:dyDescent="0.2">
      <c r="L7" s="65" t="s">
        <v>81</v>
      </c>
      <c r="M7" s="15">
        <v>121570</v>
      </c>
      <c r="N7" s="15">
        <v>137438</v>
      </c>
    </row>
    <row r="8" spans="12:15" x14ac:dyDescent="0.2">
      <c r="L8" s="65" t="s">
        <v>82</v>
      </c>
      <c r="M8" s="15">
        <v>138169</v>
      </c>
      <c r="N8" s="15">
        <v>140371</v>
      </c>
    </row>
    <row r="9" spans="12:15" x14ac:dyDescent="0.2">
      <c r="L9" s="65" t="s">
        <v>83</v>
      </c>
      <c r="M9" s="15">
        <v>146192</v>
      </c>
      <c r="N9" s="15">
        <v>161231</v>
      </c>
    </row>
    <row r="10" spans="12:15" x14ac:dyDescent="0.2">
      <c r="L10" s="65" t="s">
        <v>84</v>
      </c>
      <c r="M10" s="15">
        <v>149702</v>
      </c>
      <c r="N10" s="15">
        <v>164189</v>
      </c>
      <c r="O10" s="39"/>
    </row>
    <row r="11" spans="12:15" x14ac:dyDescent="0.2">
      <c r="L11" s="65" t="s">
        <v>85</v>
      </c>
      <c r="M11" s="15">
        <v>144432</v>
      </c>
      <c r="N11" s="15">
        <v>152689</v>
      </c>
    </row>
    <row r="12" spans="12:15" x14ac:dyDescent="0.2">
      <c r="L12" s="65" t="s">
        <v>86</v>
      </c>
      <c r="M12" s="15">
        <v>121462</v>
      </c>
      <c r="N12" s="15">
        <v>128274</v>
      </c>
    </row>
    <row r="13" spans="12:15" x14ac:dyDescent="0.2">
      <c r="L13" s="65" t="s">
        <v>87</v>
      </c>
      <c r="M13" s="15">
        <v>81032</v>
      </c>
      <c r="N13" s="15">
        <v>89281</v>
      </c>
    </row>
    <row r="14" spans="12:15" x14ac:dyDescent="0.2">
      <c r="L14" s="65" t="s">
        <v>88</v>
      </c>
      <c r="M14" s="15">
        <v>111253</v>
      </c>
      <c r="N14" s="15">
        <v>122362</v>
      </c>
    </row>
    <row r="15" spans="12:15" x14ac:dyDescent="0.2">
      <c r="L15" s="37"/>
      <c r="M15" s="38">
        <f>SUM(M3:M14)</f>
        <v>1286087</v>
      </c>
      <c r="N15" s="38">
        <f>SUM(N3:N14)</f>
        <v>1400201</v>
      </c>
    </row>
    <row r="16" spans="12:15" x14ac:dyDescent="0.2">
      <c r="L16" s="5"/>
      <c r="M16" s="5"/>
      <c r="N16" s="5"/>
    </row>
    <row r="17" spans="12:14" x14ac:dyDescent="0.2">
      <c r="L17" s="5"/>
      <c r="M17" s="5"/>
      <c r="N17" s="5"/>
    </row>
    <row r="18" spans="12:14" x14ac:dyDescent="0.2">
      <c r="L18" s="5"/>
      <c r="M18" s="5"/>
      <c r="N18" s="5"/>
    </row>
    <row r="19" spans="12:14" x14ac:dyDescent="0.2">
      <c r="L19" s="5"/>
      <c r="M19" s="5"/>
      <c r="N19" s="5"/>
    </row>
    <row r="20" spans="12:14" x14ac:dyDescent="0.2">
      <c r="L20" s="5"/>
      <c r="M20" s="5"/>
      <c r="N20" s="5"/>
    </row>
  </sheetData>
  <phoneticPr fontId="1" type="noConversion"/>
  <printOptions horizontalCentered="1"/>
  <pageMargins left="0.78740157480314965" right="0.78740157480314965" top="6.2992125984251972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>
      <selection activeCell="Q18" sqref="Q18"/>
    </sheetView>
  </sheetViews>
  <sheetFormatPr defaultColWidth="9.33203125" defaultRowHeight="12.75" x14ac:dyDescent="0.2"/>
  <cols>
    <col min="1" max="1" width="1.33203125" style="44" customWidth="1"/>
    <col min="2" max="3" width="1.33203125" style="57" customWidth="1"/>
    <col min="4" max="4" width="17" style="57" customWidth="1"/>
    <col min="5" max="5" width="11.5" style="57" customWidth="1"/>
    <col min="6" max="6" width="12.1640625" style="57" customWidth="1"/>
    <col min="7" max="7" width="9.83203125" style="54" customWidth="1"/>
    <col min="8" max="8" width="12.1640625" style="57" customWidth="1"/>
    <col min="9" max="9" width="11.5" style="57" customWidth="1"/>
    <col min="10" max="10" width="9.83203125" style="54" customWidth="1"/>
    <col min="11" max="11" width="10" style="57" customWidth="1"/>
    <col min="12" max="12" width="12.5" style="57" customWidth="1"/>
    <col min="13" max="16384" width="9.33203125" style="40"/>
  </cols>
  <sheetData>
    <row r="1" spans="1:12" ht="28.5" customHeight="1" thickBot="1" x14ac:dyDescent="0.3">
      <c r="A1" s="69" t="s">
        <v>127</v>
      </c>
      <c r="B1" s="68"/>
      <c r="C1" s="68"/>
      <c r="D1" s="68"/>
      <c r="E1" s="68"/>
      <c r="F1" s="68"/>
      <c r="G1" s="68"/>
      <c r="H1" s="68"/>
      <c r="I1" s="68"/>
      <c r="J1" s="68"/>
      <c r="K1" s="80"/>
      <c r="L1" s="80"/>
    </row>
    <row r="2" spans="1:12" ht="18.75" customHeight="1" x14ac:dyDescent="0.2">
      <c r="A2" s="45"/>
      <c r="B2" s="41"/>
      <c r="C2" s="41"/>
      <c r="D2" s="41"/>
      <c r="E2" s="301" t="s">
        <v>0</v>
      </c>
      <c r="F2" s="302"/>
      <c r="G2" s="302"/>
      <c r="H2" s="301" t="s">
        <v>1</v>
      </c>
      <c r="I2" s="302"/>
      <c r="J2" s="302"/>
      <c r="K2" s="301" t="s">
        <v>162</v>
      </c>
      <c r="L2" s="302"/>
    </row>
    <row r="3" spans="1:12" ht="41.25" customHeight="1" x14ac:dyDescent="0.2">
      <c r="A3" s="46"/>
      <c r="B3" s="42"/>
      <c r="C3" s="42"/>
      <c r="D3" s="43"/>
      <c r="E3" s="126" t="s">
        <v>126</v>
      </c>
      <c r="F3" s="160" t="s">
        <v>162</v>
      </c>
      <c r="G3" s="189" t="s">
        <v>149</v>
      </c>
      <c r="H3" s="127" t="s">
        <v>126</v>
      </c>
      <c r="I3" s="160" t="s">
        <v>162</v>
      </c>
      <c r="J3" s="189" t="s">
        <v>149</v>
      </c>
      <c r="K3" s="220" t="s">
        <v>3</v>
      </c>
      <c r="L3" s="220" t="s">
        <v>163</v>
      </c>
    </row>
    <row r="4" spans="1:12" s="76" customFormat="1" ht="26.25" customHeight="1" x14ac:dyDescent="0.2">
      <c r="A4" s="303" t="s">
        <v>182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2.75" customHeight="1" x14ac:dyDescent="0.2">
      <c r="A5" s="10" t="s">
        <v>2</v>
      </c>
      <c r="B5" s="10"/>
      <c r="C5" s="10"/>
      <c r="D5" s="21"/>
      <c r="E5" s="195">
        <v>111253</v>
      </c>
      <c r="F5" s="194">
        <v>122362</v>
      </c>
      <c r="G5" s="196">
        <v>110</v>
      </c>
      <c r="H5" s="195">
        <v>200331</v>
      </c>
      <c r="I5" s="194">
        <v>231485</v>
      </c>
      <c r="J5" s="196">
        <v>115.6</v>
      </c>
      <c r="K5" s="209">
        <v>100</v>
      </c>
      <c r="L5" s="22">
        <v>1.8918046452329971</v>
      </c>
    </row>
    <row r="6" spans="1:12" ht="14.25" customHeight="1" x14ac:dyDescent="0.2">
      <c r="A6" s="5"/>
      <c r="B6" s="5"/>
      <c r="C6" s="5" t="s">
        <v>11</v>
      </c>
      <c r="D6" s="3"/>
      <c r="E6" s="168">
        <v>36549</v>
      </c>
      <c r="F6" s="105">
        <v>39409</v>
      </c>
      <c r="G6" s="197">
        <v>107.8</v>
      </c>
      <c r="H6" s="168">
        <v>61303</v>
      </c>
      <c r="I6" s="105">
        <v>70144</v>
      </c>
      <c r="J6" s="197">
        <v>114.4</v>
      </c>
      <c r="K6" s="210">
        <v>30.301747413439315</v>
      </c>
      <c r="L6" s="7">
        <v>1.7798979928442742</v>
      </c>
    </row>
    <row r="7" spans="1:12" ht="14.25" customHeight="1" x14ac:dyDescent="0.2">
      <c r="A7" s="5"/>
      <c r="B7" s="5"/>
      <c r="C7" s="5" t="s">
        <v>12</v>
      </c>
      <c r="D7" s="3"/>
      <c r="E7" s="168">
        <v>74704</v>
      </c>
      <c r="F7" s="105">
        <v>82953</v>
      </c>
      <c r="G7" s="197">
        <v>111</v>
      </c>
      <c r="H7" s="168">
        <v>139028</v>
      </c>
      <c r="I7" s="105">
        <v>161341</v>
      </c>
      <c r="J7" s="197">
        <v>116</v>
      </c>
      <c r="K7" s="210">
        <v>69.698252586560685</v>
      </c>
      <c r="L7" s="7">
        <v>1.9449688377756078</v>
      </c>
    </row>
    <row r="8" spans="1:12" ht="15.75" customHeight="1" x14ac:dyDescent="0.2">
      <c r="A8" s="5"/>
      <c r="B8" s="5" t="s">
        <v>13</v>
      </c>
      <c r="C8" s="5"/>
      <c r="D8" s="3"/>
      <c r="E8" s="159"/>
      <c r="F8" s="158"/>
      <c r="G8" s="198"/>
      <c r="H8" s="159"/>
      <c r="I8" s="158"/>
      <c r="J8" s="198"/>
      <c r="K8" s="211"/>
      <c r="L8" s="89"/>
    </row>
    <row r="9" spans="1:12" ht="14.25" customHeight="1" x14ac:dyDescent="0.2">
      <c r="A9" s="5"/>
      <c r="B9" s="5"/>
      <c r="C9" s="10" t="s">
        <v>118</v>
      </c>
      <c r="D9" s="3"/>
      <c r="E9" s="195">
        <v>70471</v>
      </c>
      <c r="F9" s="194">
        <v>71454</v>
      </c>
      <c r="G9" s="196">
        <v>101.4</v>
      </c>
      <c r="H9" s="195">
        <v>114155</v>
      </c>
      <c r="I9" s="194">
        <v>118648</v>
      </c>
      <c r="J9" s="196">
        <v>103.9</v>
      </c>
      <c r="K9" s="209">
        <v>100</v>
      </c>
      <c r="L9" s="22">
        <v>1.6604808688107033</v>
      </c>
    </row>
    <row r="10" spans="1:12" ht="14.25" customHeight="1" x14ac:dyDescent="0.2">
      <c r="A10" s="5"/>
      <c r="B10" s="5"/>
      <c r="C10" s="25"/>
      <c r="D10" s="78" t="s">
        <v>11</v>
      </c>
      <c r="E10" s="168">
        <v>20333</v>
      </c>
      <c r="F10" s="105">
        <v>20561</v>
      </c>
      <c r="G10" s="197">
        <v>101.1</v>
      </c>
      <c r="H10" s="168">
        <v>29891</v>
      </c>
      <c r="I10" s="105">
        <v>31178</v>
      </c>
      <c r="J10" s="197">
        <v>104.3</v>
      </c>
      <c r="K10" s="210">
        <v>26.277729080979029</v>
      </c>
      <c r="L10" s="7">
        <v>1.5163659355089734</v>
      </c>
    </row>
    <row r="11" spans="1:12" ht="14.25" customHeight="1" x14ac:dyDescent="0.2">
      <c r="A11" s="5"/>
      <c r="B11" s="5"/>
      <c r="C11" s="25"/>
      <c r="D11" s="78" t="s">
        <v>12</v>
      </c>
      <c r="E11" s="168">
        <v>50138</v>
      </c>
      <c r="F11" s="105">
        <v>50893</v>
      </c>
      <c r="G11" s="197">
        <v>101.5</v>
      </c>
      <c r="H11" s="168">
        <v>84264</v>
      </c>
      <c r="I11" s="105">
        <v>87470</v>
      </c>
      <c r="J11" s="197">
        <v>103.8</v>
      </c>
      <c r="K11" s="210">
        <v>73.722270919020971</v>
      </c>
      <c r="L11" s="7">
        <v>1.7187039474976913</v>
      </c>
    </row>
    <row r="12" spans="1:12" ht="12" customHeight="1" x14ac:dyDescent="0.2">
      <c r="A12" s="304" t="s">
        <v>183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</row>
    <row r="13" spans="1:12" ht="13.5" customHeight="1" x14ac:dyDescent="0.2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</row>
    <row r="14" spans="1:12" ht="12.75" customHeight="1" x14ac:dyDescent="0.2">
      <c r="A14" s="10" t="s">
        <v>2</v>
      </c>
      <c r="B14" s="10"/>
      <c r="C14" s="10"/>
      <c r="D14" s="21"/>
      <c r="E14" s="195">
        <v>1286087</v>
      </c>
      <c r="F14" s="194">
        <v>1400201</v>
      </c>
      <c r="G14" s="199">
        <v>108.9</v>
      </c>
      <c r="H14" s="195">
        <v>2263758</v>
      </c>
      <c r="I14" s="194">
        <v>2511817</v>
      </c>
      <c r="J14" s="199">
        <v>111</v>
      </c>
      <c r="K14" s="212">
        <v>100</v>
      </c>
      <c r="L14" s="22">
        <v>1.7938974475807401</v>
      </c>
    </row>
    <row r="15" spans="1:12" ht="14.25" customHeight="1" x14ac:dyDescent="0.2">
      <c r="A15" s="5"/>
      <c r="B15" s="5"/>
      <c r="C15" s="5" t="s">
        <v>11</v>
      </c>
      <c r="D15" s="3"/>
      <c r="E15" s="168">
        <v>203865</v>
      </c>
      <c r="F15" s="105">
        <v>223187</v>
      </c>
      <c r="G15" s="200">
        <v>109.5</v>
      </c>
      <c r="H15" s="168">
        <v>362605</v>
      </c>
      <c r="I15" s="105">
        <v>410112</v>
      </c>
      <c r="J15" s="200">
        <v>113.1</v>
      </c>
      <c r="K15" s="213">
        <v>16.327304098984918</v>
      </c>
      <c r="L15" s="7">
        <v>1.8375263792245964</v>
      </c>
    </row>
    <row r="16" spans="1:12" ht="14.25" customHeight="1" x14ac:dyDescent="0.2">
      <c r="A16" s="5"/>
      <c r="B16" s="5"/>
      <c r="C16" s="5" t="s">
        <v>12</v>
      </c>
      <c r="D16" s="3"/>
      <c r="E16" s="168">
        <v>1082222</v>
      </c>
      <c r="F16" s="105">
        <v>1177014</v>
      </c>
      <c r="G16" s="200">
        <v>108.8</v>
      </c>
      <c r="H16" s="168">
        <v>1901153</v>
      </c>
      <c r="I16" s="105">
        <v>2101705</v>
      </c>
      <c r="J16" s="200">
        <v>110.5</v>
      </c>
      <c r="K16" s="213">
        <v>83.672695901015075</v>
      </c>
      <c r="L16" s="7">
        <v>1.7856244700572805</v>
      </c>
    </row>
    <row r="17" spans="1:12" ht="15.75" customHeight="1" x14ac:dyDescent="0.2">
      <c r="A17" s="5"/>
      <c r="B17" s="5" t="s">
        <v>13</v>
      </c>
      <c r="C17" s="5"/>
      <c r="D17" s="3"/>
      <c r="E17" s="195"/>
      <c r="F17" s="194"/>
      <c r="G17" s="197"/>
      <c r="H17" s="195"/>
      <c r="I17" s="194"/>
      <c r="J17" s="197"/>
      <c r="K17" s="210"/>
      <c r="L17" s="7"/>
    </row>
    <row r="18" spans="1:12" ht="14.25" customHeight="1" x14ac:dyDescent="0.2">
      <c r="A18" s="5"/>
      <c r="B18" s="5"/>
      <c r="C18" s="10" t="s">
        <v>118</v>
      </c>
      <c r="D18" s="3"/>
      <c r="E18" s="195">
        <v>872785</v>
      </c>
      <c r="F18" s="194">
        <v>875108</v>
      </c>
      <c r="G18" s="196">
        <v>100.3</v>
      </c>
      <c r="H18" s="195">
        <v>1378866</v>
      </c>
      <c r="I18" s="194">
        <v>1376963</v>
      </c>
      <c r="J18" s="196">
        <v>99.9</v>
      </c>
      <c r="K18" s="209">
        <v>100</v>
      </c>
      <c r="L18" s="22">
        <v>1.5734777878844668</v>
      </c>
    </row>
    <row r="19" spans="1:12" ht="14.25" customHeight="1" x14ac:dyDescent="0.2">
      <c r="A19" s="5"/>
      <c r="B19" s="5"/>
      <c r="C19" s="25"/>
      <c r="D19" s="78" t="s">
        <v>11</v>
      </c>
      <c r="E19" s="168">
        <v>126254</v>
      </c>
      <c r="F19" s="105">
        <v>127138</v>
      </c>
      <c r="G19" s="197">
        <v>100.7</v>
      </c>
      <c r="H19" s="168">
        <v>197188</v>
      </c>
      <c r="I19" s="105">
        <v>196518</v>
      </c>
      <c r="J19" s="197">
        <v>99.7</v>
      </c>
      <c r="K19" s="213">
        <v>14.271843179518983</v>
      </c>
      <c r="L19" s="7">
        <v>1.5457062404631188</v>
      </c>
    </row>
    <row r="20" spans="1:12" ht="14.25" customHeight="1" x14ac:dyDescent="0.2">
      <c r="A20" s="5"/>
      <c r="B20" s="5"/>
      <c r="C20" s="25"/>
      <c r="D20" s="78" t="s">
        <v>12</v>
      </c>
      <c r="E20" s="168">
        <v>746531</v>
      </c>
      <c r="F20" s="105">
        <v>747970</v>
      </c>
      <c r="G20" s="197">
        <v>100.2</v>
      </c>
      <c r="H20" s="168">
        <v>1181678</v>
      </c>
      <c r="I20" s="105">
        <v>1180445</v>
      </c>
      <c r="J20" s="197">
        <v>99.9</v>
      </c>
      <c r="K20" s="210">
        <v>85.728156820481018</v>
      </c>
      <c r="L20" s="7">
        <v>1.578198323462171</v>
      </c>
    </row>
    <row r="21" spans="1:12" ht="20.25" customHeight="1" x14ac:dyDescent="0.2">
      <c r="A21" s="77" t="s">
        <v>153</v>
      </c>
    </row>
  </sheetData>
  <mergeCells count="5">
    <mergeCell ref="E2:G2"/>
    <mergeCell ref="H2:J2"/>
    <mergeCell ref="A4:L4"/>
    <mergeCell ref="A12:L13"/>
    <mergeCell ref="K2:L2"/>
  </mergeCells>
  <phoneticPr fontId="1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P16" sqref="P16"/>
    </sheetView>
  </sheetViews>
  <sheetFormatPr defaultColWidth="9.33203125" defaultRowHeight="12.75" x14ac:dyDescent="0.2"/>
  <cols>
    <col min="1" max="1" width="1.5" style="5" customWidth="1"/>
    <col min="2" max="2" width="32.5" style="5" customWidth="1"/>
    <col min="3" max="3" width="9.6640625" style="5" customWidth="1"/>
    <col min="4" max="4" width="9.1640625" style="5" customWidth="1"/>
    <col min="5" max="5" width="11.5" style="5" customWidth="1"/>
    <col min="6" max="6" width="12.83203125" style="5" customWidth="1"/>
    <col min="7" max="7" width="10.6640625" style="5" customWidth="1"/>
    <col min="8" max="8" width="12.1640625" style="5" customWidth="1"/>
    <col min="9" max="9" width="14.1640625" style="5" customWidth="1"/>
    <col min="10" max="10" width="5.33203125" style="5" customWidth="1"/>
    <col min="11" max="16384" width="9.33203125" style="5"/>
  </cols>
  <sheetData>
    <row r="1" spans="1:10" ht="33" customHeight="1" thickBot="1" x14ac:dyDescent="0.25">
      <c r="A1" s="69" t="s">
        <v>184</v>
      </c>
      <c r="B1" s="67"/>
      <c r="C1" s="67"/>
      <c r="D1" s="67"/>
      <c r="E1" s="67"/>
      <c r="F1" s="67"/>
      <c r="G1" s="67"/>
      <c r="H1" s="67"/>
      <c r="I1" s="67"/>
    </row>
    <row r="2" spans="1:10" ht="21.75" customHeight="1" x14ac:dyDescent="0.2">
      <c r="A2" s="18"/>
      <c r="B2" s="18"/>
      <c r="C2" s="307" t="s">
        <v>6</v>
      </c>
      <c r="D2" s="309" t="s">
        <v>7</v>
      </c>
      <c r="E2" s="310"/>
      <c r="F2" s="310"/>
      <c r="G2" s="307" t="s">
        <v>108</v>
      </c>
      <c r="H2" s="307" t="s">
        <v>52</v>
      </c>
      <c r="I2" s="307" t="s">
        <v>164</v>
      </c>
    </row>
    <row r="3" spans="1:10" ht="51.75" customHeight="1" x14ac:dyDescent="0.2">
      <c r="A3" s="19"/>
      <c r="B3" s="20"/>
      <c r="C3" s="308"/>
      <c r="D3" s="128" t="s">
        <v>106</v>
      </c>
      <c r="E3" s="128" t="s">
        <v>8</v>
      </c>
      <c r="F3" s="128" t="s">
        <v>155</v>
      </c>
      <c r="G3" s="308"/>
      <c r="H3" s="308"/>
      <c r="I3" s="308"/>
    </row>
    <row r="4" spans="1:10" ht="21.75" customHeight="1" x14ac:dyDescent="0.2">
      <c r="A4" s="10" t="s">
        <v>2</v>
      </c>
      <c r="B4" s="161"/>
      <c r="C4" s="163">
        <v>337</v>
      </c>
      <c r="D4" s="167">
        <v>5541</v>
      </c>
      <c r="E4" s="164">
        <v>2162</v>
      </c>
      <c r="F4" s="173" t="s">
        <v>175</v>
      </c>
      <c r="G4" s="167">
        <v>18560</v>
      </c>
      <c r="H4" s="164">
        <v>1494</v>
      </c>
      <c r="I4" s="171">
        <v>40.200000000000003</v>
      </c>
      <c r="J4" s="8"/>
    </row>
    <row r="5" spans="1:10" ht="14.25" customHeight="1" x14ac:dyDescent="0.2">
      <c r="A5" s="25"/>
      <c r="B5" s="25" t="s">
        <v>154</v>
      </c>
      <c r="C5" s="165">
        <v>66</v>
      </c>
      <c r="D5" s="168">
        <v>4278</v>
      </c>
      <c r="E5" s="166">
        <v>182</v>
      </c>
      <c r="F5" s="174" t="s">
        <v>175</v>
      </c>
      <c r="G5" s="168">
        <v>8338</v>
      </c>
      <c r="H5" s="134" t="s">
        <v>175</v>
      </c>
      <c r="I5" s="151">
        <v>52.3</v>
      </c>
      <c r="J5" s="8"/>
    </row>
    <row r="6" spans="1:10" ht="14.25" customHeight="1" x14ac:dyDescent="0.2">
      <c r="B6" s="162" t="s">
        <v>119</v>
      </c>
      <c r="C6" s="165">
        <v>60</v>
      </c>
      <c r="D6" s="168">
        <v>3791</v>
      </c>
      <c r="E6" s="134">
        <v>105</v>
      </c>
      <c r="F6" s="174" t="s">
        <v>175</v>
      </c>
      <c r="G6" s="168">
        <v>7191</v>
      </c>
      <c r="H6" s="134" t="s">
        <v>175</v>
      </c>
      <c r="I6" s="151">
        <v>53.2</v>
      </c>
      <c r="J6" s="8"/>
    </row>
    <row r="7" spans="1:10" ht="28.5" customHeight="1" x14ac:dyDescent="0.2">
      <c r="A7" s="34"/>
      <c r="B7" s="75" t="s">
        <v>121</v>
      </c>
      <c r="C7" s="216">
        <v>227</v>
      </c>
      <c r="D7" s="217">
        <v>641</v>
      </c>
      <c r="E7" s="218">
        <v>1980</v>
      </c>
      <c r="F7" s="219" t="s">
        <v>175</v>
      </c>
      <c r="G7" s="204">
        <v>7960</v>
      </c>
      <c r="H7" s="218">
        <v>1494</v>
      </c>
      <c r="I7" s="172">
        <v>30.4</v>
      </c>
      <c r="J7" s="8"/>
    </row>
    <row r="8" spans="1:10" ht="14.25" customHeight="1" x14ac:dyDescent="0.2">
      <c r="A8" s="2"/>
      <c r="B8" s="2" t="s">
        <v>120</v>
      </c>
      <c r="C8" s="165">
        <v>44</v>
      </c>
      <c r="D8" s="169">
        <v>622</v>
      </c>
      <c r="E8" s="134" t="s">
        <v>175</v>
      </c>
      <c r="F8" s="174" t="s">
        <v>175</v>
      </c>
      <c r="G8" s="170">
        <v>2262</v>
      </c>
      <c r="H8" s="134" t="s">
        <v>175</v>
      </c>
      <c r="I8" s="151">
        <v>30.3</v>
      </c>
      <c r="J8" s="8"/>
    </row>
    <row r="9" spans="1:10" ht="12" customHeight="1" x14ac:dyDescent="0.2">
      <c r="B9" s="48"/>
      <c r="C9" s="2"/>
      <c r="D9" s="2"/>
      <c r="E9" s="4"/>
      <c r="F9" s="4"/>
      <c r="G9" s="4"/>
      <c r="H9" s="27"/>
      <c r="I9" s="24"/>
      <c r="J9" s="24"/>
    </row>
    <row r="10" spans="1:10" ht="12.75" customHeight="1" x14ac:dyDescent="0.2">
      <c r="A10" s="91" t="s">
        <v>10</v>
      </c>
      <c r="B10" s="175" t="s">
        <v>128</v>
      </c>
      <c r="C10" s="28"/>
      <c r="D10" s="28"/>
      <c r="E10" s="28"/>
      <c r="F10" s="28"/>
      <c r="G10" s="28"/>
      <c r="H10" s="176"/>
      <c r="I10" s="176"/>
    </row>
    <row r="11" spans="1:10" ht="12.75" customHeight="1" x14ac:dyDescent="0.2">
      <c r="A11" s="91" t="s">
        <v>9</v>
      </c>
      <c r="B11" s="177" t="s">
        <v>129</v>
      </c>
      <c r="C11" s="28"/>
      <c r="D11" s="28"/>
      <c r="E11" s="178"/>
      <c r="F11" s="28"/>
      <c r="G11" s="28"/>
      <c r="H11" s="176"/>
      <c r="I11" s="176"/>
    </row>
    <row r="12" spans="1:10" ht="12.75" customHeight="1" x14ac:dyDescent="0.2">
      <c r="A12" s="91" t="s">
        <v>15</v>
      </c>
      <c r="B12" s="175" t="s">
        <v>165</v>
      </c>
      <c r="C12" s="28"/>
      <c r="D12" s="28"/>
      <c r="E12" s="28"/>
      <c r="F12" s="28" t="s">
        <v>14</v>
      </c>
      <c r="G12" s="28"/>
      <c r="H12" s="176"/>
      <c r="I12" s="176"/>
    </row>
    <row r="13" spans="1:10" ht="12.75" customHeight="1" x14ac:dyDescent="0.2">
      <c r="A13" s="91" t="s">
        <v>156</v>
      </c>
      <c r="B13" s="306" t="s">
        <v>166</v>
      </c>
      <c r="C13" s="306"/>
      <c r="D13" s="306"/>
      <c r="E13" s="306"/>
      <c r="F13" s="306"/>
      <c r="G13" s="306"/>
      <c r="H13" s="306"/>
      <c r="I13" s="306"/>
      <c r="J13" s="35"/>
    </row>
    <row r="14" spans="1:10" ht="12.75" customHeight="1" x14ac:dyDescent="0.2">
      <c r="A14" s="305" t="s">
        <v>157</v>
      </c>
      <c r="B14" s="306" t="s">
        <v>180</v>
      </c>
      <c r="C14" s="306"/>
      <c r="D14" s="306"/>
      <c r="E14" s="306"/>
      <c r="F14" s="306"/>
      <c r="G14" s="306"/>
      <c r="H14" s="306"/>
      <c r="I14" s="306"/>
      <c r="J14" s="35"/>
    </row>
    <row r="15" spans="1:10" ht="12.75" customHeight="1" x14ac:dyDescent="0.2">
      <c r="A15" s="305"/>
      <c r="B15" s="306"/>
      <c r="C15" s="306"/>
      <c r="D15" s="306"/>
      <c r="E15" s="306"/>
      <c r="F15" s="306"/>
      <c r="G15" s="306"/>
      <c r="H15" s="306"/>
      <c r="I15" s="306"/>
    </row>
    <row r="16" spans="1:10" ht="12.75" customHeight="1" x14ac:dyDescent="0.2">
      <c r="B16" s="2"/>
      <c r="C16" s="2"/>
      <c r="D16" s="2"/>
      <c r="E16" s="2"/>
      <c r="F16" s="2"/>
      <c r="G16" s="2"/>
    </row>
    <row r="17" spans="2:7" ht="12.75" customHeight="1" x14ac:dyDescent="0.2">
      <c r="B17" s="2"/>
      <c r="C17" s="2"/>
      <c r="D17" s="2"/>
      <c r="E17" s="2"/>
      <c r="F17" s="2"/>
      <c r="G17" s="2"/>
    </row>
  </sheetData>
  <mergeCells count="8">
    <mergeCell ref="A14:A15"/>
    <mergeCell ref="B13:I13"/>
    <mergeCell ref="G2:G3"/>
    <mergeCell ref="C2:C3"/>
    <mergeCell ref="D2:F2"/>
    <mergeCell ref="H2:H3"/>
    <mergeCell ref="I2:I3"/>
    <mergeCell ref="B14:I15"/>
  </mergeCells>
  <phoneticPr fontId="1" type="noConversion"/>
  <printOptions horizontalCentered="1"/>
  <pageMargins left="0.59055118110236227" right="0.59055118110236227" top="6.8897637795275593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4"/>
  <sheetViews>
    <sheetView showGridLines="0" workbookViewId="0">
      <selection activeCell="R18" sqref="R18"/>
    </sheetView>
  </sheetViews>
  <sheetFormatPr defaultRowHeight="12.75" x14ac:dyDescent="0.2"/>
  <cols>
    <col min="1" max="1" width="9.5" customWidth="1"/>
    <col min="2" max="2" width="16.83203125" customWidth="1"/>
    <col min="3" max="3" width="15.83203125" style="121" customWidth="1"/>
    <col min="4" max="4" width="15" style="121" customWidth="1"/>
    <col min="5" max="5" width="12.33203125" style="121" customWidth="1"/>
    <col min="6" max="6" width="13.83203125" style="120" customWidth="1"/>
    <col min="7" max="7" width="11.6640625" style="121" customWidth="1"/>
    <col min="8" max="8" width="11.83203125" customWidth="1"/>
    <col min="10" max="10" width="15.33203125" customWidth="1"/>
    <col min="11" max="11" width="11.83203125" bestFit="1" customWidth="1"/>
    <col min="12" max="12" width="10.83203125" bestFit="1" customWidth="1"/>
    <col min="13" max="13" width="11.6640625" customWidth="1"/>
    <col min="14" max="14" width="12.6640625" customWidth="1"/>
    <col min="16" max="17" width="11.33203125" customWidth="1"/>
    <col min="18" max="18" width="12" customWidth="1"/>
    <col min="24" max="24" width="14.6640625" bestFit="1" customWidth="1"/>
    <col min="26" max="26" width="13.33203125" customWidth="1"/>
  </cols>
  <sheetData>
    <row r="1" spans="2:29" x14ac:dyDescent="0.2">
      <c r="B1" s="120"/>
      <c r="D1"/>
      <c r="E1"/>
      <c r="F1"/>
      <c r="G1"/>
      <c r="K1" s="261"/>
      <c r="L1" s="262"/>
      <c r="M1" s="263"/>
      <c r="O1" s="267"/>
      <c r="P1" s="261"/>
      <c r="Q1" s="269"/>
      <c r="R1" s="268"/>
      <c r="S1" s="271"/>
      <c r="T1" s="264"/>
      <c r="U1" s="264"/>
      <c r="V1" s="260"/>
      <c r="W1" s="267"/>
      <c r="X1" s="261"/>
      <c r="Y1" s="269"/>
      <c r="Z1" s="268"/>
      <c r="AA1" s="271"/>
      <c r="AB1" s="270"/>
      <c r="AC1" s="270"/>
    </row>
    <row r="2" spans="2:29" x14ac:dyDescent="0.2">
      <c r="B2" s="120"/>
      <c r="D2"/>
      <c r="E2"/>
      <c r="F2"/>
      <c r="G2"/>
      <c r="K2" s="261"/>
      <c r="L2" s="262"/>
      <c r="M2" s="263"/>
      <c r="O2" s="267"/>
      <c r="P2" s="261"/>
      <c r="Q2" s="269"/>
      <c r="R2" s="268"/>
      <c r="S2" s="271"/>
      <c r="T2" s="264"/>
      <c r="U2" s="264"/>
      <c r="V2" s="260"/>
      <c r="W2" s="267"/>
      <c r="X2" s="261"/>
      <c r="Y2" s="269"/>
      <c r="Z2" s="268"/>
      <c r="AA2" s="271"/>
      <c r="AB2" s="270"/>
      <c r="AC2" s="270"/>
    </row>
    <row r="3" spans="2:29" x14ac:dyDescent="0.2">
      <c r="B3" s="120"/>
      <c r="D3"/>
      <c r="E3"/>
      <c r="F3"/>
      <c r="G3"/>
      <c r="K3" s="261"/>
      <c r="L3" s="262"/>
      <c r="M3" s="263"/>
      <c r="O3" s="267"/>
      <c r="P3" s="267"/>
      <c r="Q3" s="267"/>
      <c r="R3" s="266"/>
      <c r="S3" s="272"/>
      <c r="T3" s="273"/>
      <c r="U3" s="267"/>
      <c r="V3" s="260"/>
      <c r="W3" s="267"/>
      <c r="X3" s="267"/>
      <c r="Y3" s="267"/>
      <c r="Z3" s="266"/>
      <c r="AA3" s="265"/>
      <c r="AB3" s="267"/>
      <c r="AC3" s="267"/>
    </row>
    <row r="4" spans="2:29" x14ac:dyDescent="0.2">
      <c r="B4" s="120"/>
      <c r="D4"/>
      <c r="E4"/>
      <c r="F4"/>
      <c r="G4"/>
      <c r="K4" s="260"/>
      <c r="L4" s="260"/>
      <c r="M4" s="260"/>
      <c r="O4" s="312"/>
      <c r="P4" s="312"/>
      <c r="Q4" s="312"/>
      <c r="R4" s="312"/>
      <c r="S4" s="312"/>
      <c r="T4" s="312"/>
      <c r="U4" s="312"/>
      <c r="V4" s="260"/>
      <c r="W4" s="312"/>
      <c r="X4" s="312"/>
      <c r="Y4" s="312"/>
      <c r="Z4" s="312"/>
      <c r="AA4" s="312"/>
      <c r="AB4" s="312"/>
      <c r="AC4" s="312"/>
    </row>
    <row r="5" spans="2:29" s="122" customFormat="1" ht="15" x14ac:dyDescent="0.25">
      <c r="B5" s="120"/>
      <c r="C5" s="121"/>
      <c r="D5"/>
      <c r="E5"/>
      <c r="F5"/>
      <c r="G5"/>
      <c r="H5"/>
      <c r="I5"/>
      <c r="O5" s="274"/>
      <c r="P5" s="274"/>
      <c r="Q5" s="274"/>
      <c r="R5" s="274"/>
      <c r="S5" s="274"/>
      <c r="T5" s="274"/>
      <c r="U5" s="274"/>
      <c r="V5" s="275"/>
      <c r="W5" s="274"/>
      <c r="X5" s="274"/>
      <c r="Y5" s="274"/>
      <c r="Z5" s="274"/>
      <c r="AA5" s="274"/>
      <c r="AB5" s="274"/>
      <c r="AC5" s="274"/>
    </row>
    <row r="6" spans="2:29" x14ac:dyDescent="0.2">
      <c r="B6" s="120"/>
      <c r="D6"/>
      <c r="E6"/>
      <c r="F6"/>
      <c r="G6"/>
      <c r="O6" s="313"/>
      <c r="P6" s="313"/>
      <c r="Q6" s="313"/>
      <c r="R6" s="313"/>
      <c r="S6" s="313"/>
      <c r="T6" s="313"/>
      <c r="U6" s="313"/>
      <c r="V6" s="260"/>
      <c r="W6" s="313"/>
      <c r="X6" s="313"/>
      <c r="Y6" s="313"/>
      <c r="Z6" s="313"/>
      <c r="AA6" s="313"/>
      <c r="AB6" s="313"/>
      <c r="AC6" s="313"/>
    </row>
    <row r="7" spans="2:29" x14ac:dyDescent="0.2">
      <c r="Q7" s="123"/>
    </row>
    <row r="8" spans="2:29" ht="15" x14ac:dyDescent="0.25">
      <c r="L8" s="311" t="s">
        <v>160</v>
      </c>
      <c r="M8" s="311"/>
      <c r="Q8" s="123"/>
    </row>
    <row r="9" spans="2:29" ht="25.5" x14ac:dyDescent="0.2">
      <c r="L9" s="257"/>
      <c r="M9" s="124" t="s">
        <v>51</v>
      </c>
      <c r="Q9" s="121"/>
    </row>
    <row r="10" spans="2:29" x14ac:dyDescent="0.2">
      <c r="L10" s="257"/>
    </row>
    <row r="11" spans="2:29" x14ac:dyDescent="0.2">
      <c r="L11" s="257"/>
    </row>
    <row r="12" spans="2:29" x14ac:dyDescent="0.2">
      <c r="L12" s="258" t="s">
        <v>126</v>
      </c>
      <c r="M12" s="228" t="s">
        <v>162</v>
      </c>
    </row>
    <row r="13" spans="2:29" x14ac:dyDescent="0.2">
      <c r="K13" s="187" t="s">
        <v>77</v>
      </c>
      <c r="L13" s="259">
        <v>21.896238827639397</v>
      </c>
      <c r="M13">
        <v>12.4</v>
      </c>
    </row>
    <row r="14" spans="2:29" x14ac:dyDescent="0.2">
      <c r="K14" s="187" t="s">
        <v>78</v>
      </c>
      <c r="L14" s="259">
        <v>24.674256898549814</v>
      </c>
      <c r="M14">
        <v>23.7</v>
      </c>
      <c r="O14" s="255"/>
      <c r="P14" s="256"/>
      <c r="Q14" s="256"/>
      <c r="R14" s="256"/>
      <c r="S14" s="256"/>
    </row>
    <row r="15" spans="2:29" x14ac:dyDescent="0.2">
      <c r="K15" s="187" t="s">
        <v>79</v>
      </c>
      <c r="L15" s="259">
        <v>29.985794121982924</v>
      </c>
      <c r="M15">
        <v>31.3</v>
      </c>
      <c r="O15" s="256"/>
      <c r="P15" s="256"/>
      <c r="Q15" s="256"/>
      <c r="R15" s="256"/>
      <c r="S15" s="256"/>
    </row>
    <row r="16" spans="2:29" x14ac:dyDescent="0.2">
      <c r="K16" s="187" t="s">
        <v>80</v>
      </c>
      <c r="L16" s="259">
        <v>39.063700707785642</v>
      </c>
      <c r="M16">
        <v>37.1</v>
      </c>
    </row>
    <row r="17" spans="11:13" x14ac:dyDescent="0.2">
      <c r="K17" s="187" t="s">
        <v>81</v>
      </c>
      <c r="L17" s="259">
        <v>44.704916900261473</v>
      </c>
      <c r="M17">
        <v>44.4</v>
      </c>
    </row>
    <row r="18" spans="11:13" x14ac:dyDescent="0.2">
      <c r="K18" s="187" t="s">
        <v>82</v>
      </c>
      <c r="L18" s="259">
        <v>42.493195521102493</v>
      </c>
      <c r="M18">
        <v>39.700000000000003</v>
      </c>
    </row>
    <row r="19" spans="11:13" x14ac:dyDescent="0.2">
      <c r="K19" s="187" t="s">
        <v>83</v>
      </c>
      <c r="L19" s="259">
        <v>42.517028659555329</v>
      </c>
      <c r="M19">
        <v>44.9</v>
      </c>
    </row>
    <row r="20" spans="11:13" x14ac:dyDescent="0.2">
      <c r="K20" s="187" t="s">
        <v>84</v>
      </c>
      <c r="L20" s="259">
        <v>50.125444680804051</v>
      </c>
      <c r="M20">
        <v>43.6</v>
      </c>
    </row>
    <row r="21" spans="11:13" x14ac:dyDescent="0.2">
      <c r="K21" s="187" t="s">
        <v>85</v>
      </c>
      <c r="L21" s="259">
        <v>49.981744713145851</v>
      </c>
      <c r="M21">
        <v>49.1</v>
      </c>
    </row>
    <row r="22" spans="11:13" x14ac:dyDescent="0.2">
      <c r="K22" s="187" t="s">
        <v>86</v>
      </c>
      <c r="L22" s="259">
        <v>42.047536731206719</v>
      </c>
      <c r="M22">
        <v>41.5</v>
      </c>
    </row>
    <row r="23" spans="11:13" x14ac:dyDescent="0.2">
      <c r="K23" s="187" t="s">
        <v>87</v>
      </c>
      <c r="L23" s="259">
        <v>31.381211967545642</v>
      </c>
      <c r="M23">
        <v>32.1</v>
      </c>
    </row>
    <row r="24" spans="11:13" x14ac:dyDescent="0.2">
      <c r="K24" s="187" t="s">
        <v>88</v>
      </c>
      <c r="L24" s="259">
        <v>37.986658373975111</v>
      </c>
      <c r="M24" s="226">
        <v>40.200000000000003</v>
      </c>
    </row>
  </sheetData>
  <mergeCells count="5">
    <mergeCell ref="L8:M8"/>
    <mergeCell ref="O4:U4"/>
    <mergeCell ref="W4:AC4"/>
    <mergeCell ref="O6:U6"/>
    <mergeCell ref="W6:AC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R17" sqref="R17"/>
    </sheetView>
  </sheetViews>
  <sheetFormatPr defaultColWidth="9.33203125" defaultRowHeight="12.75" x14ac:dyDescent="0.2"/>
  <cols>
    <col min="1" max="1" width="1.5" style="58" customWidth="1"/>
    <col min="2" max="2" width="32.83203125" style="58" customWidth="1"/>
    <col min="3" max="4" width="11.83203125" style="58" customWidth="1"/>
    <col min="5" max="6" width="11.5" style="58" customWidth="1"/>
    <col min="7" max="7" width="12" style="58" customWidth="1"/>
    <col min="8" max="9" width="11.5" style="58" customWidth="1"/>
    <col min="10" max="10" width="12.1640625" style="58" customWidth="1"/>
    <col min="11" max="11" width="5.6640625" style="5" customWidth="1"/>
    <col min="12" max="16384" width="9.33203125" style="5"/>
  </cols>
  <sheetData>
    <row r="1" spans="1:11" ht="26.25" customHeight="1" thickBot="1" x14ac:dyDescent="0.25">
      <c r="A1" s="66" t="s">
        <v>145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customHeight="1" x14ac:dyDescent="0.2">
      <c r="A2" s="60"/>
      <c r="B2" s="61"/>
      <c r="C2" s="322" t="s">
        <v>0</v>
      </c>
      <c r="D2" s="323"/>
      <c r="E2" s="323"/>
      <c r="F2" s="323"/>
      <c r="G2" s="314" t="s">
        <v>1</v>
      </c>
      <c r="H2" s="302"/>
      <c r="I2" s="302"/>
      <c r="J2" s="302"/>
      <c r="K2" s="30"/>
    </row>
    <row r="3" spans="1:11" ht="15.75" customHeight="1" x14ac:dyDescent="0.2">
      <c r="A3" s="59"/>
      <c r="B3" s="59"/>
      <c r="C3" s="315" t="s">
        <v>167</v>
      </c>
      <c r="D3" s="316"/>
      <c r="E3" s="315" t="s">
        <v>168</v>
      </c>
      <c r="F3" s="316"/>
      <c r="G3" s="315" t="s">
        <v>167</v>
      </c>
      <c r="H3" s="316"/>
      <c r="I3" s="317" t="s">
        <v>168</v>
      </c>
      <c r="J3" s="318"/>
      <c r="K3" s="119"/>
    </row>
    <row r="4" spans="1:11" ht="15" customHeight="1" x14ac:dyDescent="0.2">
      <c r="A4" s="62"/>
      <c r="B4" s="62"/>
      <c r="C4" s="129" t="s">
        <v>16</v>
      </c>
      <c r="D4" s="131" t="s">
        <v>17</v>
      </c>
      <c r="E4" s="131" t="s">
        <v>16</v>
      </c>
      <c r="F4" s="131" t="s">
        <v>17</v>
      </c>
      <c r="G4" s="129" t="s">
        <v>16</v>
      </c>
      <c r="H4" s="131" t="s">
        <v>17</v>
      </c>
      <c r="I4" s="131" t="s">
        <v>16</v>
      </c>
      <c r="J4" s="130" t="s">
        <v>17</v>
      </c>
      <c r="K4" s="119"/>
    </row>
    <row r="5" spans="1:11" ht="26.25" customHeight="1" x14ac:dyDescent="0.2">
      <c r="B5" s="224"/>
      <c r="C5" s="224"/>
      <c r="D5" s="224"/>
      <c r="E5" s="224"/>
      <c r="F5" s="303" t="s">
        <v>182</v>
      </c>
      <c r="G5" s="303"/>
      <c r="H5" s="224"/>
      <c r="I5" s="224"/>
      <c r="J5" s="224"/>
      <c r="K5" s="118"/>
    </row>
    <row r="6" spans="1:11" ht="14.25" customHeight="1" x14ac:dyDescent="0.2">
      <c r="A6" s="179" t="s">
        <v>2</v>
      </c>
      <c r="B6" s="180"/>
      <c r="C6" s="201">
        <v>111253</v>
      </c>
      <c r="D6" s="103">
        <v>74704</v>
      </c>
      <c r="E6" s="103">
        <v>122362</v>
      </c>
      <c r="F6" s="202">
        <v>82953</v>
      </c>
      <c r="G6" s="103">
        <v>200331</v>
      </c>
      <c r="H6" s="103">
        <v>139028</v>
      </c>
      <c r="I6" s="103">
        <v>231485</v>
      </c>
      <c r="J6" s="103">
        <v>161341</v>
      </c>
      <c r="K6" s="31"/>
    </row>
    <row r="7" spans="1:11" ht="14.25" customHeight="1" x14ac:dyDescent="0.2">
      <c r="A7" s="181" t="s">
        <v>150</v>
      </c>
      <c r="B7" s="182"/>
      <c r="C7" s="170">
        <v>77793</v>
      </c>
      <c r="D7" s="104">
        <v>55460</v>
      </c>
      <c r="E7" s="104">
        <v>80993</v>
      </c>
      <c r="F7" s="203">
        <v>58152</v>
      </c>
      <c r="G7" s="104">
        <v>126219</v>
      </c>
      <c r="H7" s="184">
        <v>93628</v>
      </c>
      <c r="I7" s="184">
        <v>135122</v>
      </c>
      <c r="J7" s="104">
        <v>100407</v>
      </c>
      <c r="K7" s="23"/>
    </row>
    <row r="8" spans="1:11" ht="12.75" customHeight="1" x14ac:dyDescent="0.2">
      <c r="A8" s="181"/>
      <c r="B8" s="182" t="s">
        <v>119</v>
      </c>
      <c r="C8" s="170">
        <v>70471</v>
      </c>
      <c r="D8" s="104">
        <v>50138</v>
      </c>
      <c r="E8" s="104">
        <v>71454</v>
      </c>
      <c r="F8" s="203">
        <v>50893</v>
      </c>
      <c r="G8" s="104">
        <v>114155</v>
      </c>
      <c r="H8" s="184">
        <v>84264</v>
      </c>
      <c r="I8" s="184">
        <v>118648</v>
      </c>
      <c r="J8" s="104">
        <v>87470</v>
      </c>
      <c r="K8" s="32"/>
    </row>
    <row r="9" spans="1:11" ht="28.5" customHeight="1" x14ac:dyDescent="0.2">
      <c r="A9" s="320" t="s">
        <v>122</v>
      </c>
      <c r="B9" s="321"/>
      <c r="C9" s="204">
        <v>22563</v>
      </c>
      <c r="D9" s="185">
        <v>12833</v>
      </c>
      <c r="E9" s="185">
        <v>29896</v>
      </c>
      <c r="F9" s="205">
        <v>17260</v>
      </c>
      <c r="G9" s="186">
        <v>55254</v>
      </c>
      <c r="H9" s="186">
        <v>34037</v>
      </c>
      <c r="I9" s="186">
        <v>75125</v>
      </c>
      <c r="J9" s="186">
        <v>46175</v>
      </c>
      <c r="K9" s="32"/>
    </row>
    <row r="10" spans="1:11" ht="12.75" customHeight="1" x14ac:dyDescent="0.2">
      <c r="A10" s="182" t="s">
        <v>120</v>
      </c>
      <c r="B10" s="183"/>
      <c r="C10" s="170">
        <v>10897</v>
      </c>
      <c r="D10" s="108">
        <v>6411</v>
      </c>
      <c r="E10" s="108">
        <v>11473</v>
      </c>
      <c r="F10" s="203">
        <v>7541</v>
      </c>
      <c r="G10" s="104">
        <v>18858</v>
      </c>
      <c r="H10" s="104">
        <v>11363</v>
      </c>
      <c r="I10" s="104">
        <v>21238</v>
      </c>
      <c r="J10" s="104">
        <v>14759</v>
      </c>
      <c r="K10" s="32"/>
    </row>
    <row r="11" spans="1:11" ht="26.25" customHeight="1" x14ac:dyDescent="0.2">
      <c r="A11" s="59"/>
      <c r="B11" s="59"/>
      <c r="D11" s="225"/>
      <c r="E11" s="225"/>
      <c r="F11" s="325" t="s">
        <v>183</v>
      </c>
      <c r="G11" s="325"/>
      <c r="H11" s="225"/>
      <c r="I11" s="225"/>
      <c r="J11" s="225"/>
      <c r="K11" s="118"/>
    </row>
    <row r="12" spans="1:11" ht="14.25" customHeight="1" x14ac:dyDescent="0.2">
      <c r="A12" s="179" t="s">
        <v>2</v>
      </c>
      <c r="B12" s="180"/>
      <c r="C12" s="201">
        <v>1286087</v>
      </c>
      <c r="D12" s="103">
        <v>1082222</v>
      </c>
      <c r="E12" s="103">
        <v>1400201</v>
      </c>
      <c r="F12" s="103">
        <v>1177014</v>
      </c>
      <c r="G12" s="201">
        <v>2263758</v>
      </c>
      <c r="H12" s="103">
        <v>1901153</v>
      </c>
      <c r="I12" s="103">
        <v>2511817</v>
      </c>
      <c r="J12" s="103">
        <v>2101705</v>
      </c>
      <c r="K12" s="31"/>
    </row>
    <row r="13" spans="1:11" ht="14.25" customHeight="1" x14ac:dyDescent="0.2">
      <c r="A13" s="181" t="s">
        <v>150</v>
      </c>
      <c r="B13" s="182"/>
      <c r="C13" s="214">
        <v>950875</v>
      </c>
      <c r="D13" s="108">
        <v>816129</v>
      </c>
      <c r="E13" s="108">
        <v>1001022</v>
      </c>
      <c r="F13" s="108">
        <v>861408</v>
      </c>
      <c r="G13" s="214">
        <v>1509507</v>
      </c>
      <c r="H13" s="108">
        <v>1299954</v>
      </c>
      <c r="I13" s="108">
        <v>1591690</v>
      </c>
      <c r="J13" s="108">
        <v>1376070</v>
      </c>
      <c r="K13" s="23"/>
    </row>
    <row r="14" spans="1:11" ht="12.75" customHeight="1" x14ac:dyDescent="0.2">
      <c r="A14" s="181"/>
      <c r="B14" s="182" t="s">
        <v>119</v>
      </c>
      <c r="C14" s="214">
        <v>872785</v>
      </c>
      <c r="D14" s="108">
        <v>746531</v>
      </c>
      <c r="E14" s="108">
        <v>875108</v>
      </c>
      <c r="F14" s="108">
        <v>747970</v>
      </c>
      <c r="G14" s="214">
        <v>1378866</v>
      </c>
      <c r="H14" s="108">
        <v>1181678</v>
      </c>
      <c r="I14" s="108">
        <v>1376963</v>
      </c>
      <c r="J14" s="108">
        <v>1180445</v>
      </c>
      <c r="K14" s="23"/>
    </row>
    <row r="15" spans="1:11" ht="28.5" customHeight="1" x14ac:dyDescent="0.2">
      <c r="A15" s="320" t="s">
        <v>122</v>
      </c>
      <c r="B15" s="321"/>
      <c r="C15" s="215">
        <v>213068</v>
      </c>
      <c r="D15" s="185">
        <v>169986</v>
      </c>
      <c r="E15" s="185">
        <v>277677</v>
      </c>
      <c r="F15" s="185">
        <v>217773</v>
      </c>
      <c r="G15" s="215">
        <v>523045</v>
      </c>
      <c r="H15" s="185">
        <v>419592</v>
      </c>
      <c r="I15" s="185">
        <v>688138</v>
      </c>
      <c r="J15" s="185">
        <v>538981</v>
      </c>
      <c r="K15" s="32"/>
    </row>
    <row r="16" spans="1:11" ht="12.75" customHeight="1" x14ac:dyDescent="0.2">
      <c r="A16" s="182" t="s">
        <v>120</v>
      </c>
      <c r="B16" s="182"/>
      <c r="C16" s="214">
        <v>122144</v>
      </c>
      <c r="D16" s="108">
        <v>96107</v>
      </c>
      <c r="E16" s="108">
        <v>121502</v>
      </c>
      <c r="F16" s="108">
        <v>97833</v>
      </c>
      <c r="G16" s="214">
        <v>231206</v>
      </c>
      <c r="H16" s="108">
        <v>181607</v>
      </c>
      <c r="I16" s="108">
        <v>231989</v>
      </c>
      <c r="J16" s="108">
        <v>186654</v>
      </c>
      <c r="K16" s="32"/>
    </row>
    <row r="17" spans="1:11" ht="7.5" customHeight="1" x14ac:dyDescent="0.2">
      <c r="B17" s="63"/>
      <c r="C17" s="64"/>
      <c r="D17" s="64"/>
      <c r="E17" s="64"/>
      <c r="F17" s="64"/>
      <c r="G17" s="64"/>
      <c r="H17" s="64"/>
      <c r="I17" s="64"/>
      <c r="J17" s="64"/>
      <c r="K17" s="32"/>
    </row>
    <row r="18" spans="1:11" ht="14.25" customHeight="1" x14ac:dyDescent="0.2">
      <c r="A18" s="12" t="s">
        <v>117</v>
      </c>
      <c r="B18" s="324" t="s">
        <v>166</v>
      </c>
      <c r="C18" s="324"/>
      <c r="D18" s="324"/>
      <c r="E18" s="324"/>
      <c r="F18" s="324"/>
      <c r="G18" s="324"/>
      <c r="H18" s="324"/>
      <c r="I18" s="324"/>
      <c r="J18" s="324"/>
      <c r="K18" s="117"/>
    </row>
    <row r="19" spans="1:11" ht="12.75" customHeight="1" x14ac:dyDescent="0.2">
      <c r="A19" s="74" t="s">
        <v>9</v>
      </c>
      <c r="B19" s="319" t="s">
        <v>180</v>
      </c>
      <c r="C19" s="319"/>
      <c r="D19" s="319"/>
      <c r="E19" s="319"/>
      <c r="F19" s="319"/>
      <c r="G19" s="319"/>
      <c r="H19" s="319"/>
      <c r="I19" s="319"/>
      <c r="J19" s="319"/>
      <c r="K19" s="117"/>
    </row>
    <row r="20" spans="1:11" ht="14.25" customHeight="1" x14ac:dyDescent="0.2">
      <c r="A20" s="74"/>
      <c r="B20" s="319"/>
      <c r="C20" s="319"/>
      <c r="D20" s="319"/>
      <c r="E20" s="319"/>
      <c r="F20" s="319"/>
      <c r="G20" s="319"/>
      <c r="H20" s="319"/>
      <c r="I20" s="319"/>
      <c r="J20" s="319"/>
      <c r="K20" s="117"/>
    </row>
  </sheetData>
  <mergeCells count="12">
    <mergeCell ref="G2:J2"/>
    <mergeCell ref="G3:H3"/>
    <mergeCell ref="I3:J3"/>
    <mergeCell ref="B19:J20"/>
    <mergeCell ref="A15:B15"/>
    <mergeCell ref="C2:F2"/>
    <mergeCell ref="C3:D3"/>
    <mergeCell ref="E3:F3"/>
    <mergeCell ref="B18:J18"/>
    <mergeCell ref="F5:G5"/>
    <mergeCell ref="F11:G11"/>
    <mergeCell ref="A9:B9"/>
  </mergeCells>
  <phoneticPr fontId="1" type="noConversion"/>
  <printOptions horizontalCentered="1"/>
  <pageMargins left="0.19685039370078741" right="0.15748031496062992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workbookViewId="0">
      <selection activeCell="O16" sqref="O16"/>
    </sheetView>
  </sheetViews>
  <sheetFormatPr defaultColWidth="9.33203125" defaultRowHeight="12.75" x14ac:dyDescent="0.2"/>
  <cols>
    <col min="1" max="1" width="5.5" style="5" customWidth="1"/>
    <col min="2" max="5" width="9.33203125" style="5"/>
    <col min="6" max="6" width="5.83203125" style="5" customWidth="1"/>
    <col min="7" max="7" width="9.33203125" style="5"/>
    <col min="8" max="8" width="6.5" style="5" customWidth="1"/>
    <col min="9" max="16384" width="9.33203125" style="5"/>
  </cols>
  <sheetData>
    <row r="1" spans="1:20" ht="14.25" customHeight="1" x14ac:dyDescent="0.2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O1" s="326" t="s">
        <v>5</v>
      </c>
      <c r="P1" s="326"/>
      <c r="Q1" s="326"/>
      <c r="S1" s="326" t="s">
        <v>5</v>
      </c>
      <c r="T1" s="326"/>
    </row>
    <row r="2" spans="1:20" x14ac:dyDescent="0.2">
      <c r="A2" s="327" t="s">
        <v>186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O2" s="25" t="s">
        <v>126</v>
      </c>
      <c r="P2" s="25"/>
      <c r="Q2" s="25" t="s">
        <v>162</v>
      </c>
      <c r="S2" s="25" t="s">
        <v>126</v>
      </c>
      <c r="T2" s="25" t="s">
        <v>162</v>
      </c>
    </row>
    <row r="3" spans="1:20" x14ac:dyDescent="0.2">
      <c r="N3" s="5" t="s">
        <v>142</v>
      </c>
      <c r="O3" s="5">
        <f>ROUND(S3/S5*100,1)</f>
        <v>30.6</v>
      </c>
      <c r="P3" s="5" t="s">
        <v>142</v>
      </c>
      <c r="Q3" s="5">
        <f>ROUND(T3/T5*100,1)</f>
        <v>30.3</v>
      </c>
      <c r="S3" s="53">
        <v>61303</v>
      </c>
      <c r="T3" s="53">
        <v>70144</v>
      </c>
    </row>
    <row r="4" spans="1:20" x14ac:dyDescent="0.2">
      <c r="N4" s="5" t="s">
        <v>17</v>
      </c>
      <c r="O4" s="5">
        <f>ROUND(S4/S5*100,1)</f>
        <v>69.400000000000006</v>
      </c>
      <c r="P4" s="5" t="s">
        <v>17</v>
      </c>
      <c r="Q4" s="5">
        <f>ROUND(T4/T5*100,1)</f>
        <v>69.7</v>
      </c>
      <c r="S4" s="53">
        <v>139028</v>
      </c>
      <c r="T4" s="53">
        <v>161341</v>
      </c>
    </row>
    <row r="5" spans="1:20" x14ac:dyDescent="0.2">
      <c r="O5" s="5">
        <f>SUM(O3:O4)</f>
        <v>100</v>
      </c>
      <c r="Q5" s="5">
        <f>SUM(Q3:Q4)</f>
        <v>100</v>
      </c>
      <c r="S5" s="15">
        <f>SUM(S3:S4)</f>
        <v>200331</v>
      </c>
      <c r="T5" s="15">
        <f>SUM(T3:T4)</f>
        <v>231485</v>
      </c>
    </row>
    <row r="6" spans="1:20" ht="12" customHeight="1" x14ac:dyDescent="0.2"/>
    <row r="7" spans="1:20" ht="12" customHeight="1" x14ac:dyDescent="0.2"/>
    <row r="8" spans="1:20" ht="12" customHeight="1" x14ac:dyDescent="0.2"/>
    <row r="9" spans="1:20" ht="12" customHeight="1" x14ac:dyDescent="0.2"/>
    <row r="10" spans="1:20" ht="12" customHeight="1" x14ac:dyDescent="0.2"/>
    <row r="11" spans="1:20" ht="12" customHeight="1" x14ac:dyDescent="0.2"/>
    <row r="12" spans="1:20" ht="12" customHeight="1" x14ac:dyDescent="0.2"/>
    <row r="13" spans="1:20" ht="12" customHeight="1" x14ac:dyDescent="0.2"/>
    <row r="14" spans="1:20" ht="12" customHeight="1" x14ac:dyDescent="0.2"/>
    <row r="15" spans="1:20" ht="12" customHeight="1" x14ac:dyDescent="0.2"/>
    <row r="16" spans="1:20" ht="12" customHeight="1" x14ac:dyDescent="0.2"/>
    <row r="17" ht="12" customHeight="1" x14ac:dyDescent="0.2"/>
    <row r="18" ht="12" customHeight="1" x14ac:dyDescent="0.2"/>
  </sheetData>
  <mergeCells count="4">
    <mergeCell ref="O1:Q1"/>
    <mergeCell ref="S1:T1"/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U10" sqref="U10"/>
    </sheetView>
  </sheetViews>
  <sheetFormatPr defaultColWidth="9.33203125" defaultRowHeight="12.75" x14ac:dyDescent="0.2"/>
  <cols>
    <col min="1" max="2" width="2" style="5" customWidth="1"/>
    <col min="3" max="3" width="27.33203125" style="5" customWidth="1"/>
    <col min="4" max="10" width="10.83203125" style="5" customWidth="1"/>
    <col min="11" max="12" width="6.33203125" style="5" customWidth="1"/>
    <col min="13" max="16384" width="9.33203125" style="5"/>
  </cols>
  <sheetData>
    <row r="1" spans="1:12" ht="28.5" customHeight="1" thickBot="1" x14ac:dyDescent="0.25">
      <c r="A1" s="69" t="s">
        <v>146</v>
      </c>
      <c r="B1" s="73"/>
      <c r="C1" s="69"/>
      <c r="D1" s="69"/>
      <c r="E1" s="69"/>
      <c r="F1" s="69"/>
      <c r="G1" s="69"/>
      <c r="H1" s="69"/>
      <c r="I1" s="69"/>
      <c r="J1" s="82"/>
    </row>
    <row r="2" spans="1:12" ht="18.75" customHeight="1" x14ac:dyDescent="0.2">
      <c r="A2" s="2"/>
      <c r="B2" s="2"/>
      <c r="C2" s="81"/>
      <c r="D2" s="328" t="s">
        <v>0</v>
      </c>
      <c r="E2" s="329"/>
      <c r="F2" s="329"/>
      <c r="G2" s="330" t="s">
        <v>1</v>
      </c>
      <c r="H2" s="329"/>
      <c r="I2" s="329"/>
      <c r="J2" s="331" t="s">
        <v>188</v>
      </c>
      <c r="K2" s="2"/>
      <c r="L2" s="2"/>
    </row>
    <row r="3" spans="1:12" ht="42" customHeight="1" x14ac:dyDescent="0.2">
      <c r="A3" s="19"/>
      <c r="B3" s="19"/>
      <c r="C3" s="20"/>
      <c r="D3" s="96" t="s">
        <v>158</v>
      </c>
      <c r="E3" s="100" t="s">
        <v>187</v>
      </c>
      <c r="F3" s="99" t="s">
        <v>189</v>
      </c>
      <c r="G3" s="188" t="s">
        <v>158</v>
      </c>
      <c r="H3" s="100" t="s">
        <v>187</v>
      </c>
      <c r="I3" s="99" t="s">
        <v>189</v>
      </c>
      <c r="J3" s="332"/>
      <c r="K3" s="2"/>
      <c r="L3" s="2"/>
    </row>
    <row r="4" spans="1:12" ht="24.75" customHeight="1" x14ac:dyDescent="0.2">
      <c r="A4" s="33" t="s">
        <v>2</v>
      </c>
      <c r="B4" s="25"/>
      <c r="C4" s="26"/>
      <c r="D4" s="103">
        <v>111253</v>
      </c>
      <c r="E4" s="103">
        <v>122362</v>
      </c>
      <c r="F4" s="114">
        <v>109.98534870969772</v>
      </c>
      <c r="G4" s="103">
        <v>200331</v>
      </c>
      <c r="H4" s="103">
        <v>231485</v>
      </c>
      <c r="I4" s="101">
        <v>115.5512626602972</v>
      </c>
      <c r="J4" s="106">
        <v>100</v>
      </c>
    </row>
    <row r="5" spans="1:12" ht="19.5" customHeight="1" x14ac:dyDescent="0.2">
      <c r="B5" s="25" t="s">
        <v>18</v>
      </c>
      <c r="C5" s="26"/>
      <c r="D5" s="105">
        <v>36549</v>
      </c>
      <c r="E5" s="105">
        <v>39409</v>
      </c>
      <c r="F5" s="115">
        <v>107.82511149415852</v>
      </c>
      <c r="G5" s="105">
        <v>61303</v>
      </c>
      <c r="H5" s="105">
        <v>70144</v>
      </c>
      <c r="I5" s="102">
        <v>114.42180643687911</v>
      </c>
      <c r="J5" s="107">
        <v>30.301747413439315</v>
      </c>
    </row>
    <row r="6" spans="1:12" ht="17.25" customHeight="1" x14ac:dyDescent="0.2">
      <c r="B6" s="25" t="s">
        <v>19</v>
      </c>
      <c r="C6" s="26"/>
      <c r="D6" s="105">
        <v>74704</v>
      </c>
      <c r="E6" s="105">
        <v>82953</v>
      </c>
      <c r="F6" s="115">
        <v>111.04224673377597</v>
      </c>
      <c r="G6" s="105">
        <v>139028</v>
      </c>
      <c r="H6" s="105">
        <v>161341</v>
      </c>
      <c r="I6" s="102">
        <v>116.04928503610783</v>
      </c>
      <c r="J6" s="107">
        <v>69.698252586560685</v>
      </c>
      <c r="K6" s="55"/>
      <c r="L6" s="55"/>
    </row>
    <row r="7" spans="1:12" ht="15" customHeight="1" x14ac:dyDescent="0.2">
      <c r="B7" s="25"/>
      <c r="C7" s="26" t="s">
        <v>20</v>
      </c>
      <c r="D7" s="108">
        <v>6696</v>
      </c>
      <c r="E7" s="108">
        <v>6613</v>
      </c>
      <c r="F7" s="115">
        <v>98.76045400238948</v>
      </c>
      <c r="G7" s="108">
        <v>10469</v>
      </c>
      <c r="H7" s="108">
        <v>10626</v>
      </c>
      <c r="I7" s="102">
        <v>101.49966567962556</v>
      </c>
      <c r="J7" s="107">
        <v>4.5903622264941575</v>
      </c>
    </row>
    <row r="8" spans="1:12" ht="15" customHeight="1" x14ac:dyDescent="0.2">
      <c r="B8" s="25"/>
      <c r="C8" s="26" t="s">
        <v>21</v>
      </c>
      <c r="D8" s="108">
        <v>348</v>
      </c>
      <c r="E8" s="108">
        <v>659</v>
      </c>
      <c r="F8" s="115">
        <v>189.36781609195404</v>
      </c>
      <c r="G8" s="108">
        <v>801</v>
      </c>
      <c r="H8" s="108">
        <v>1539</v>
      </c>
      <c r="I8" s="102">
        <v>192.13483146067415</v>
      </c>
      <c r="J8" s="107">
        <v>0.6648378944640041</v>
      </c>
    </row>
    <row r="9" spans="1:12" ht="15" customHeight="1" x14ac:dyDescent="0.2">
      <c r="B9" s="25"/>
      <c r="C9" s="26" t="s">
        <v>22</v>
      </c>
      <c r="D9" s="108">
        <v>8234</v>
      </c>
      <c r="E9" s="108">
        <v>10064</v>
      </c>
      <c r="F9" s="115">
        <v>122.22492105902356</v>
      </c>
      <c r="G9" s="108">
        <v>13109</v>
      </c>
      <c r="H9" s="108">
        <v>16855</v>
      </c>
      <c r="I9" s="102">
        <v>128.57578762682127</v>
      </c>
      <c r="J9" s="107">
        <v>7.2812493250102595</v>
      </c>
    </row>
    <row r="10" spans="1:12" ht="15" customHeight="1" x14ac:dyDescent="0.2">
      <c r="B10" s="25"/>
      <c r="C10" s="26" t="s">
        <v>23</v>
      </c>
      <c r="D10" s="108">
        <v>1435</v>
      </c>
      <c r="E10" s="108">
        <v>1370</v>
      </c>
      <c r="F10" s="115">
        <v>95.470383275261327</v>
      </c>
      <c r="G10" s="108">
        <v>2480</v>
      </c>
      <c r="H10" s="108">
        <v>2550</v>
      </c>
      <c r="I10" s="102">
        <v>102.8225806451613</v>
      </c>
      <c r="J10" s="107">
        <v>1.1015832559345098</v>
      </c>
    </row>
    <row r="11" spans="1:12" ht="15" customHeight="1" x14ac:dyDescent="0.2">
      <c r="B11" s="25"/>
      <c r="C11" s="26" t="s">
        <v>48</v>
      </c>
      <c r="D11" s="108">
        <v>698</v>
      </c>
      <c r="E11" s="108">
        <v>679</v>
      </c>
      <c r="F11" s="115">
        <v>97.277936962750715</v>
      </c>
      <c r="G11" s="108">
        <v>1352</v>
      </c>
      <c r="H11" s="108">
        <v>1588</v>
      </c>
      <c r="I11" s="102">
        <v>117.45562130177514</v>
      </c>
      <c r="J11" s="107">
        <v>0.68600557271529472</v>
      </c>
    </row>
    <row r="12" spans="1:12" ht="15" customHeight="1" x14ac:dyDescent="0.2">
      <c r="B12" s="25"/>
      <c r="C12" s="26" t="s">
        <v>24</v>
      </c>
      <c r="D12" s="108">
        <v>598</v>
      </c>
      <c r="E12" s="108">
        <v>643</v>
      </c>
      <c r="F12" s="115">
        <v>107.52508361204013</v>
      </c>
      <c r="G12" s="108">
        <v>1008</v>
      </c>
      <c r="H12" s="108">
        <v>1166</v>
      </c>
      <c r="I12" s="102">
        <v>115.67460317460319</v>
      </c>
      <c r="J12" s="107">
        <v>0.50370434369397588</v>
      </c>
    </row>
    <row r="13" spans="1:12" ht="15" customHeight="1" x14ac:dyDescent="0.2">
      <c r="B13" s="25"/>
      <c r="C13" s="26" t="s">
        <v>25</v>
      </c>
      <c r="D13" s="108">
        <v>196</v>
      </c>
      <c r="E13" s="108">
        <v>229</v>
      </c>
      <c r="F13" s="115">
        <v>116.83673469387755</v>
      </c>
      <c r="G13" s="108">
        <v>526</v>
      </c>
      <c r="H13" s="108">
        <v>621</v>
      </c>
      <c r="I13" s="102">
        <v>118.06083650190114</v>
      </c>
      <c r="J13" s="107">
        <v>0.26826792232758062</v>
      </c>
    </row>
    <row r="14" spans="1:12" ht="15" customHeight="1" x14ac:dyDescent="0.2">
      <c r="B14" s="25"/>
      <c r="C14" s="26" t="s">
        <v>26</v>
      </c>
      <c r="D14" s="108">
        <v>1185</v>
      </c>
      <c r="E14" s="108">
        <v>1427</v>
      </c>
      <c r="F14" s="115">
        <v>120.42194092827003</v>
      </c>
      <c r="G14" s="108">
        <v>2989</v>
      </c>
      <c r="H14" s="108">
        <v>3840</v>
      </c>
      <c r="I14" s="102">
        <v>128.47106055536969</v>
      </c>
      <c r="J14" s="107">
        <v>1.6588547854072617</v>
      </c>
    </row>
    <row r="15" spans="1:12" ht="15" customHeight="1" x14ac:dyDescent="0.2">
      <c r="B15" s="25"/>
      <c r="C15" s="26" t="s">
        <v>53</v>
      </c>
      <c r="D15" s="108">
        <v>881</v>
      </c>
      <c r="E15" s="108">
        <v>843</v>
      </c>
      <c r="F15" s="115">
        <v>95.686719636776388</v>
      </c>
      <c r="G15" s="108">
        <v>1255</v>
      </c>
      <c r="H15" s="108">
        <v>1423</v>
      </c>
      <c r="I15" s="102">
        <v>113.38645418326693</v>
      </c>
      <c r="J15" s="107">
        <v>0.61472665615482647</v>
      </c>
    </row>
    <row r="16" spans="1:12" ht="15" customHeight="1" x14ac:dyDescent="0.2">
      <c r="B16" s="25"/>
      <c r="C16" s="26" t="s">
        <v>54</v>
      </c>
      <c r="D16" s="108">
        <v>172</v>
      </c>
      <c r="E16" s="108">
        <v>192</v>
      </c>
      <c r="F16" s="115">
        <v>111.62790697674419</v>
      </c>
      <c r="G16" s="108">
        <v>478</v>
      </c>
      <c r="H16" s="108">
        <v>576</v>
      </c>
      <c r="I16" s="102">
        <v>120.50209205020921</v>
      </c>
      <c r="J16" s="107">
        <v>0.2488282178110893</v>
      </c>
    </row>
    <row r="17" spans="1:10" ht="15" customHeight="1" x14ac:dyDescent="0.2">
      <c r="B17" s="25"/>
      <c r="C17" s="26" t="s">
        <v>27</v>
      </c>
      <c r="D17" s="108">
        <v>8563</v>
      </c>
      <c r="E17" s="108">
        <v>8224</v>
      </c>
      <c r="F17" s="115">
        <v>96.041107088637162</v>
      </c>
      <c r="G17" s="108">
        <v>16529</v>
      </c>
      <c r="H17" s="108">
        <v>15667</v>
      </c>
      <c r="I17" s="102">
        <v>94.784923467844393</v>
      </c>
      <c r="J17" s="107">
        <v>6.7680411257748885</v>
      </c>
    </row>
    <row r="18" spans="1:10" ht="15" customHeight="1" x14ac:dyDescent="0.2">
      <c r="B18" s="25"/>
      <c r="C18" s="26" t="s">
        <v>28</v>
      </c>
      <c r="D18" s="108">
        <v>1847</v>
      </c>
      <c r="E18" s="108">
        <v>2715</v>
      </c>
      <c r="F18" s="115">
        <v>146.99512723335138</v>
      </c>
      <c r="G18" s="108">
        <v>3121</v>
      </c>
      <c r="H18" s="108">
        <v>4041</v>
      </c>
      <c r="I18" s="102">
        <v>129.47773149631527</v>
      </c>
      <c r="J18" s="107">
        <v>1.7456854655809231</v>
      </c>
    </row>
    <row r="19" spans="1:10" ht="15" customHeight="1" x14ac:dyDescent="0.2">
      <c r="B19" s="25"/>
      <c r="C19" s="26" t="s">
        <v>29</v>
      </c>
      <c r="D19" s="108">
        <v>857</v>
      </c>
      <c r="E19" s="108">
        <v>1144</v>
      </c>
      <c r="F19" s="115">
        <v>133.48891481913651</v>
      </c>
      <c r="G19" s="108">
        <v>1532</v>
      </c>
      <c r="H19" s="108">
        <v>2489</v>
      </c>
      <c r="I19" s="102">
        <v>162.46736292428199</v>
      </c>
      <c r="J19" s="107">
        <v>1.0752316564788216</v>
      </c>
    </row>
    <row r="20" spans="1:10" ht="15" customHeight="1" x14ac:dyDescent="0.2">
      <c r="B20" s="25"/>
      <c r="C20" s="26" t="s">
        <v>30</v>
      </c>
      <c r="D20" s="108">
        <v>708</v>
      </c>
      <c r="E20" s="108">
        <v>678</v>
      </c>
      <c r="F20" s="115">
        <v>95.762711864406782</v>
      </c>
      <c r="G20" s="108">
        <v>1942</v>
      </c>
      <c r="H20" s="108">
        <v>1872</v>
      </c>
      <c r="I20" s="102">
        <v>96.395468589083421</v>
      </c>
      <c r="J20" s="107">
        <v>0.80869170788604017</v>
      </c>
    </row>
    <row r="21" spans="1:10" ht="15" customHeight="1" x14ac:dyDescent="0.2">
      <c r="B21" s="25"/>
      <c r="C21" s="26" t="s">
        <v>31</v>
      </c>
      <c r="D21" s="108">
        <v>214</v>
      </c>
      <c r="E21" s="108">
        <v>183</v>
      </c>
      <c r="F21" s="115">
        <v>85.514018691588788</v>
      </c>
      <c r="G21" s="108">
        <v>614</v>
      </c>
      <c r="H21" s="108">
        <v>513</v>
      </c>
      <c r="I21" s="102">
        <v>83.55048859934854</v>
      </c>
      <c r="J21" s="107">
        <v>0.22161263148800137</v>
      </c>
    </row>
    <row r="22" spans="1:10" ht="15" customHeight="1" x14ac:dyDescent="0.2">
      <c r="B22" s="25"/>
      <c r="C22" s="26" t="s">
        <v>32</v>
      </c>
      <c r="D22" s="108">
        <v>4038</v>
      </c>
      <c r="E22" s="108">
        <v>4855</v>
      </c>
      <c r="F22" s="115">
        <v>120.23278850916294</v>
      </c>
      <c r="G22" s="108">
        <v>8546</v>
      </c>
      <c r="H22" s="108">
        <v>10738</v>
      </c>
      <c r="I22" s="102">
        <v>125.64942663234262</v>
      </c>
      <c r="J22" s="107">
        <v>4.6387454910685353</v>
      </c>
    </row>
    <row r="23" spans="1:10" ht="15" customHeight="1" x14ac:dyDescent="0.2">
      <c r="B23" s="25"/>
      <c r="C23" s="26" t="s">
        <v>33</v>
      </c>
      <c r="D23" s="108">
        <v>607</v>
      </c>
      <c r="E23" s="108">
        <v>730</v>
      </c>
      <c r="F23" s="115">
        <v>120.26359143327842</v>
      </c>
      <c r="G23" s="108">
        <v>1218</v>
      </c>
      <c r="H23" s="108">
        <v>1544</v>
      </c>
      <c r="I23" s="102">
        <v>126.76518883415436</v>
      </c>
      <c r="J23" s="107">
        <v>0.66699786163250319</v>
      </c>
    </row>
    <row r="24" spans="1:10" ht="15" customHeight="1" x14ac:dyDescent="0.2">
      <c r="B24" s="25"/>
      <c r="C24" s="26" t="s">
        <v>55</v>
      </c>
      <c r="D24" s="108">
        <v>251</v>
      </c>
      <c r="E24" s="108">
        <v>229</v>
      </c>
      <c r="F24" s="115">
        <v>91.235059760956176</v>
      </c>
      <c r="G24" s="108">
        <v>755</v>
      </c>
      <c r="H24" s="108">
        <v>624</v>
      </c>
      <c r="I24" s="102">
        <v>82.649006622516552</v>
      </c>
      <c r="J24" s="107">
        <v>0.26956390262868007</v>
      </c>
    </row>
    <row r="25" spans="1:10" ht="15" customHeight="1" x14ac:dyDescent="0.2">
      <c r="B25" s="25"/>
      <c r="C25" s="26" t="s">
        <v>34</v>
      </c>
      <c r="D25" s="108">
        <v>666</v>
      </c>
      <c r="E25" s="108">
        <v>851</v>
      </c>
      <c r="F25" s="115">
        <v>127.77777777777777</v>
      </c>
      <c r="G25" s="108">
        <v>1686</v>
      </c>
      <c r="H25" s="108">
        <v>2097</v>
      </c>
      <c r="I25" s="102">
        <v>124.37722419928825</v>
      </c>
      <c r="J25" s="107">
        <v>0.90589023046849693</v>
      </c>
    </row>
    <row r="26" spans="1:10" ht="15" customHeight="1" x14ac:dyDescent="0.2">
      <c r="B26" s="25"/>
      <c r="C26" s="26" t="s">
        <v>35</v>
      </c>
      <c r="D26" s="109">
        <v>557</v>
      </c>
      <c r="E26" s="109">
        <v>506</v>
      </c>
      <c r="F26" s="115">
        <v>90.843806104129271</v>
      </c>
      <c r="G26" s="108">
        <v>1372</v>
      </c>
      <c r="H26" s="108">
        <v>1373</v>
      </c>
      <c r="I26" s="102">
        <v>100.0728862973761</v>
      </c>
      <c r="J26" s="107">
        <v>0.59312698446983603</v>
      </c>
    </row>
    <row r="27" spans="1:10" ht="15" customHeight="1" x14ac:dyDescent="0.2">
      <c r="B27" s="25"/>
      <c r="C27" s="26" t="s">
        <v>36</v>
      </c>
      <c r="D27" s="108">
        <v>521</v>
      </c>
      <c r="E27" s="108">
        <v>839</v>
      </c>
      <c r="F27" s="115">
        <v>161.03646833013437</v>
      </c>
      <c r="G27" s="108">
        <v>929</v>
      </c>
      <c r="H27" s="108">
        <v>1554</v>
      </c>
      <c r="I27" s="102">
        <v>167.27664155005382</v>
      </c>
      <c r="J27" s="107">
        <v>0.67131779596950125</v>
      </c>
    </row>
    <row r="28" spans="1:10" ht="15" customHeight="1" x14ac:dyDescent="0.2">
      <c r="B28" s="25"/>
      <c r="C28" s="26" t="s">
        <v>37</v>
      </c>
      <c r="D28" s="108">
        <v>6377</v>
      </c>
      <c r="E28" s="108">
        <v>7050</v>
      </c>
      <c r="F28" s="115">
        <v>110.55355182687785</v>
      </c>
      <c r="G28" s="108">
        <v>9219</v>
      </c>
      <c r="H28" s="108">
        <v>10236</v>
      </c>
      <c r="I28" s="102">
        <v>111.03156524568824</v>
      </c>
      <c r="J28" s="107">
        <v>4.4218847873512326</v>
      </c>
    </row>
    <row r="29" spans="1:10" ht="15" customHeight="1" x14ac:dyDescent="0.2">
      <c r="B29" s="25"/>
      <c r="C29" s="26" t="s">
        <v>49</v>
      </c>
      <c r="D29" s="108">
        <v>3504</v>
      </c>
      <c r="E29" s="108">
        <v>3978</v>
      </c>
      <c r="F29" s="115">
        <v>113.52739726027397</v>
      </c>
      <c r="G29" s="108">
        <v>6180</v>
      </c>
      <c r="H29" s="108">
        <v>7395</v>
      </c>
      <c r="I29" s="102">
        <v>119.66019417475728</v>
      </c>
      <c r="J29" s="107">
        <v>3.1945914422100783</v>
      </c>
    </row>
    <row r="30" spans="1:10" ht="15" customHeight="1" x14ac:dyDescent="0.2">
      <c r="A30" s="2"/>
      <c r="B30" s="25"/>
      <c r="C30" s="26" t="s">
        <v>38</v>
      </c>
      <c r="D30" s="108">
        <v>682</v>
      </c>
      <c r="E30" s="108">
        <v>782</v>
      </c>
      <c r="F30" s="115">
        <v>114.66275659824048</v>
      </c>
      <c r="G30" s="109">
        <v>1886</v>
      </c>
      <c r="H30" s="109">
        <v>2020</v>
      </c>
      <c r="I30" s="102">
        <v>107.10498409331919</v>
      </c>
      <c r="J30" s="107">
        <v>0.87262673607361174</v>
      </c>
    </row>
    <row r="31" spans="1:10" ht="15" customHeight="1" x14ac:dyDescent="0.2">
      <c r="A31" s="2"/>
      <c r="B31" s="34"/>
      <c r="C31" s="26" t="s">
        <v>39</v>
      </c>
      <c r="D31" s="108">
        <v>463</v>
      </c>
      <c r="E31" s="108">
        <v>513</v>
      </c>
      <c r="F31" s="115">
        <v>110.79913606911447</v>
      </c>
      <c r="G31" s="108">
        <v>1110</v>
      </c>
      <c r="H31" s="108">
        <v>1555</v>
      </c>
      <c r="I31" s="102">
        <v>140.09009009009009</v>
      </c>
      <c r="J31" s="107">
        <v>0.67174978940320107</v>
      </c>
    </row>
    <row r="32" spans="1:10" ht="15" customHeight="1" x14ac:dyDescent="0.2">
      <c r="B32" s="34"/>
      <c r="C32" s="26" t="s">
        <v>40</v>
      </c>
      <c r="D32" s="108">
        <v>1561</v>
      </c>
      <c r="E32" s="108">
        <v>1807</v>
      </c>
      <c r="F32" s="115">
        <v>115.75912876361308</v>
      </c>
      <c r="G32" s="108">
        <v>3560</v>
      </c>
      <c r="H32" s="108">
        <v>4111</v>
      </c>
      <c r="I32" s="102">
        <v>115.47752808988764</v>
      </c>
      <c r="J32" s="107">
        <v>1.7759250059399097</v>
      </c>
    </row>
    <row r="33" spans="1:10" ht="15" customHeight="1" x14ac:dyDescent="0.2">
      <c r="B33" s="25"/>
      <c r="C33" s="26" t="s">
        <v>41</v>
      </c>
      <c r="D33" s="108">
        <v>720</v>
      </c>
      <c r="E33" s="108">
        <v>594</v>
      </c>
      <c r="F33" s="115">
        <v>82.5</v>
      </c>
      <c r="G33" s="108">
        <v>1591</v>
      </c>
      <c r="H33" s="108">
        <v>1314</v>
      </c>
      <c r="I33" s="102">
        <v>82.589566310496537</v>
      </c>
      <c r="J33" s="107">
        <v>0.56763937188154745</v>
      </c>
    </row>
    <row r="34" spans="1:10" ht="15" customHeight="1" x14ac:dyDescent="0.2">
      <c r="B34" s="25"/>
      <c r="C34" s="26" t="s">
        <v>50</v>
      </c>
      <c r="D34" s="108">
        <v>2695</v>
      </c>
      <c r="E34" s="108">
        <v>2742</v>
      </c>
      <c r="F34" s="115">
        <v>101.74397031539888</v>
      </c>
      <c r="G34" s="108">
        <v>7735</v>
      </c>
      <c r="H34" s="108">
        <v>8305</v>
      </c>
      <c r="I34" s="102">
        <v>107.36910148674855</v>
      </c>
      <c r="J34" s="107">
        <v>3.5877054668769031</v>
      </c>
    </row>
    <row r="35" spans="1:10" ht="15" customHeight="1" x14ac:dyDescent="0.2">
      <c r="B35" s="25"/>
      <c r="C35" s="26" t="s">
        <v>59</v>
      </c>
      <c r="D35" s="108">
        <v>210</v>
      </c>
      <c r="E35" s="108">
        <v>216</v>
      </c>
      <c r="F35" s="115">
        <v>102.85714285714285</v>
      </c>
      <c r="G35" s="108">
        <v>541</v>
      </c>
      <c r="H35" s="108">
        <v>519</v>
      </c>
      <c r="I35" s="102">
        <v>95.93345656192237</v>
      </c>
      <c r="J35" s="107">
        <v>0.22420459209020024</v>
      </c>
    </row>
    <row r="36" spans="1:10" ht="15" customHeight="1" x14ac:dyDescent="0.2">
      <c r="B36" s="25"/>
      <c r="C36" s="26" t="s">
        <v>42</v>
      </c>
      <c r="D36" s="108">
        <v>1233</v>
      </c>
      <c r="E36" s="108">
        <v>1312</v>
      </c>
      <c r="F36" s="115">
        <v>106.40713706407136</v>
      </c>
      <c r="G36" s="108">
        <v>2964</v>
      </c>
      <c r="H36" s="108">
        <v>2901</v>
      </c>
      <c r="I36" s="102">
        <v>97.874493927125499</v>
      </c>
      <c r="J36" s="107">
        <v>1.2532129511631422</v>
      </c>
    </row>
    <row r="37" spans="1:10" ht="18.75" customHeight="1" x14ac:dyDescent="0.2">
      <c r="B37" s="25"/>
      <c r="C37" s="26" t="s">
        <v>43</v>
      </c>
      <c r="D37" s="108">
        <v>673</v>
      </c>
      <c r="E37" s="108">
        <v>825</v>
      </c>
      <c r="F37" s="115">
        <v>122.58543833580981</v>
      </c>
      <c r="G37" s="109">
        <v>2054</v>
      </c>
      <c r="H37" s="109">
        <v>2709</v>
      </c>
      <c r="I37" s="102">
        <v>131.88899707887049</v>
      </c>
      <c r="J37" s="107">
        <v>1.1702702118927792</v>
      </c>
    </row>
    <row r="38" spans="1:10" ht="15" customHeight="1" x14ac:dyDescent="0.2">
      <c r="B38" s="25"/>
      <c r="C38" s="26" t="s">
        <v>44</v>
      </c>
      <c r="D38" s="108">
        <v>930</v>
      </c>
      <c r="E38" s="108">
        <v>1074</v>
      </c>
      <c r="F38" s="115">
        <v>115.48387096774194</v>
      </c>
      <c r="G38" s="109">
        <v>1457</v>
      </c>
      <c r="H38" s="109">
        <v>1826</v>
      </c>
      <c r="I38" s="102">
        <v>125.32601235415237</v>
      </c>
      <c r="J38" s="107">
        <v>0.788820009935849</v>
      </c>
    </row>
    <row r="39" spans="1:10" ht="15" customHeight="1" x14ac:dyDescent="0.2">
      <c r="B39" s="25"/>
      <c r="C39" s="26" t="s">
        <v>56</v>
      </c>
      <c r="D39" s="108">
        <v>248</v>
      </c>
      <c r="E39" s="108">
        <v>255</v>
      </c>
      <c r="F39" s="115">
        <v>102.8225806451613</v>
      </c>
      <c r="G39" s="109">
        <v>817</v>
      </c>
      <c r="H39" s="109">
        <v>808</v>
      </c>
      <c r="I39" s="102">
        <v>98.8984088127295</v>
      </c>
      <c r="J39" s="107">
        <v>0.3490506944294447</v>
      </c>
    </row>
    <row r="40" spans="1:10" ht="15" customHeight="1" x14ac:dyDescent="0.2">
      <c r="B40" s="25"/>
      <c r="C40" s="26" t="s">
        <v>57</v>
      </c>
      <c r="D40" s="108">
        <v>1156</v>
      </c>
      <c r="E40" s="108">
        <v>1808</v>
      </c>
      <c r="F40" s="115">
        <v>156.40138408304497</v>
      </c>
      <c r="G40" s="109">
        <v>1650</v>
      </c>
      <c r="H40" s="109">
        <v>4734</v>
      </c>
      <c r="I40" s="102">
        <v>286.90909090909093</v>
      </c>
      <c r="J40" s="107">
        <v>2.0450569151348899</v>
      </c>
    </row>
    <row r="41" spans="1:10" ht="15" customHeight="1" x14ac:dyDescent="0.2">
      <c r="B41" s="25"/>
      <c r="C41" s="26" t="s">
        <v>58</v>
      </c>
      <c r="D41" s="108">
        <v>3815</v>
      </c>
      <c r="E41" s="108">
        <v>4023</v>
      </c>
      <c r="F41" s="115">
        <v>105.4521625163827</v>
      </c>
      <c r="G41" s="109">
        <v>4482</v>
      </c>
      <c r="H41" s="109">
        <v>4982</v>
      </c>
      <c r="I41" s="102">
        <v>111.1557340473003</v>
      </c>
      <c r="J41" s="107">
        <v>2.152191286692442</v>
      </c>
    </row>
    <row r="42" spans="1:10" ht="15" customHeight="1" x14ac:dyDescent="0.2">
      <c r="B42" s="25"/>
      <c r="C42" s="26" t="s">
        <v>45</v>
      </c>
      <c r="D42" s="108">
        <v>410</v>
      </c>
      <c r="E42" s="108">
        <v>449</v>
      </c>
      <c r="F42" s="115">
        <v>109.51219512195122</v>
      </c>
      <c r="G42" s="109">
        <v>1183</v>
      </c>
      <c r="H42" s="109">
        <v>1634</v>
      </c>
      <c r="I42" s="102">
        <v>138.12341504649197</v>
      </c>
      <c r="J42" s="107">
        <v>0.70587727066548589</v>
      </c>
    </row>
    <row r="43" spans="1:10" ht="15" customHeight="1" x14ac:dyDescent="0.2">
      <c r="B43" s="25"/>
      <c r="C43" s="26" t="s">
        <v>46</v>
      </c>
      <c r="D43" s="108">
        <v>3059</v>
      </c>
      <c r="E43" s="108">
        <v>3027</v>
      </c>
      <c r="F43" s="115">
        <v>98.953906505393917</v>
      </c>
      <c r="G43" s="109">
        <v>7416</v>
      </c>
      <c r="H43" s="109">
        <v>7749</v>
      </c>
      <c r="I43" s="102">
        <v>104.49029126213591</v>
      </c>
      <c r="J43" s="107">
        <v>3.3475171177398102</v>
      </c>
    </row>
    <row r="44" spans="1:10" ht="15" customHeight="1" x14ac:dyDescent="0.2">
      <c r="A44" s="2"/>
      <c r="B44" s="25"/>
      <c r="C44" s="26" t="s">
        <v>47</v>
      </c>
      <c r="D44" s="108">
        <v>7696</v>
      </c>
      <c r="E44" s="108">
        <v>8825</v>
      </c>
      <c r="F44" s="115">
        <v>114.66995841995842</v>
      </c>
      <c r="G44" s="108">
        <v>12472</v>
      </c>
      <c r="H44" s="108">
        <v>15247</v>
      </c>
      <c r="I44" s="102">
        <v>122.24983964079539</v>
      </c>
      <c r="J44" s="107">
        <v>6.5866038836209686</v>
      </c>
    </row>
    <row r="45" spans="1:10" x14ac:dyDescent="0.2">
      <c r="J45" s="55"/>
    </row>
  </sheetData>
  <mergeCells count="3">
    <mergeCell ref="D2:F2"/>
    <mergeCell ref="G2:I2"/>
    <mergeCell ref="J2:J3"/>
  </mergeCells>
  <phoneticPr fontId="1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workbookViewId="0">
      <selection activeCell="AA11" sqref="AA11"/>
    </sheetView>
  </sheetViews>
  <sheetFormatPr defaultColWidth="9.33203125" defaultRowHeight="12.75" x14ac:dyDescent="0.2"/>
  <cols>
    <col min="1" max="2" width="2" style="5" customWidth="1"/>
    <col min="3" max="3" width="27.33203125" style="5" customWidth="1"/>
    <col min="4" max="9" width="13.33203125" style="5" customWidth="1"/>
    <col min="10" max="10" width="2.83203125" style="5" customWidth="1"/>
    <col min="11" max="11" width="8" style="5" hidden="1" customWidth="1"/>
    <col min="12" max="12" width="7.5" style="5" hidden="1" customWidth="1"/>
    <col min="13" max="13" width="6.83203125" style="5" hidden="1" customWidth="1"/>
    <col min="14" max="14" width="2.83203125" style="5" hidden="1" customWidth="1"/>
    <col min="15" max="15" width="22" style="5" hidden="1" customWidth="1"/>
    <col min="16" max="16" width="6.83203125" style="5" hidden="1" customWidth="1"/>
    <col min="17" max="17" width="7.1640625" style="5" hidden="1" customWidth="1"/>
    <col min="18" max="18" width="4.33203125" style="5" customWidth="1"/>
    <col min="19" max="19" width="1.83203125" style="5" customWidth="1"/>
    <col min="20" max="20" width="2.83203125" style="5" customWidth="1"/>
    <col min="21" max="21" width="2.5" style="5" customWidth="1"/>
    <col min="22" max="16384" width="9.33203125" style="5"/>
  </cols>
  <sheetData>
    <row r="1" spans="1:18" ht="28.5" customHeight="1" thickBot="1" x14ac:dyDescent="0.25">
      <c r="A1" s="73" t="s">
        <v>147</v>
      </c>
      <c r="B1" s="71"/>
      <c r="C1" s="71"/>
      <c r="D1" s="71"/>
      <c r="E1" s="71"/>
      <c r="F1" s="71"/>
      <c r="G1" s="71"/>
      <c r="H1" s="71"/>
      <c r="I1" s="71"/>
    </row>
    <row r="2" spans="1:18" ht="18.75" customHeight="1" x14ac:dyDescent="0.2">
      <c r="A2" s="29"/>
      <c r="B2" s="29"/>
      <c r="C2" s="83"/>
      <c r="D2" s="333" t="s">
        <v>0</v>
      </c>
      <c r="E2" s="334"/>
      <c r="F2" s="334"/>
      <c r="G2" s="335" t="s">
        <v>1</v>
      </c>
      <c r="H2" s="334"/>
      <c r="I2" s="334"/>
      <c r="J2" s="2"/>
    </row>
    <row r="3" spans="1:18" ht="44.25" customHeight="1" x14ac:dyDescent="0.2">
      <c r="A3" s="19"/>
      <c r="B3" s="19"/>
      <c r="C3" s="20"/>
      <c r="D3" s="97" t="s">
        <v>190</v>
      </c>
      <c r="E3" s="95" t="s">
        <v>191</v>
      </c>
      <c r="F3" s="98" t="s">
        <v>192</v>
      </c>
      <c r="G3" s="97" t="s">
        <v>190</v>
      </c>
      <c r="H3" s="116" t="s">
        <v>191</v>
      </c>
      <c r="I3" s="94" t="s">
        <v>192</v>
      </c>
      <c r="J3" s="2"/>
    </row>
    <row r="4" spans="1:18" ht="24.75" customHeight="1" x14ac:dyDescent="0.2">
      <c r="A4" s="33" t="s">
        <v>2</v>
      </c>
      <c r="B4" s="25"/>
      <c r="C4" s="26"/>
      <c r="D4" s="103">
        <v>1286087</v>
      </c>
      <c r="E4" s="103">
        <v>1400201</v>
      </c>
      <c r="F4" s="112">
        <v>108.87296116048137</v>
      </c>
      <c r="G4" s="103">
        <v>2263758</v>
      </c>
      <c r="H4" s="103">
        <v>2511817</v>
      </c>
      <c r="I4" s="110">
        <v>110.95784089995486</v>
      </c>
      <c r="K4" s="49"/>
      <c r="L4" s="49" t="s">
        <v>60</v>
      </c>
      <c r="M4" s="49" t="s">
        <v>61</v>
      </c>
      <c r="N4" s="49"/>
      <c r="O4" s="49"/>
      <c r="P4" s="49" t="s">
        <v>60</v>
      </c>
      <c r="Q4" s="49" t="s">
        <v>61</v>
      </c>
      <c r="R4" s="49"/>
    </row>
    <row r="5" spans="1:18" ht="19.5" customHeight="1" x14ac:dyDescent="0.2">
      <c r="B5" s="25" t="s">
        <v>18</v>
      </c>
      <c r="C5" s="26"/>
      <c r="D5" s="104">
        <v>203865</v>
      </c>
      <c r="E5" s="104">
        <v>223187</v>
      </c>
      <c r="F5" s="113">
        <v>109.4778407279327</v>
      </c>
      <c r="G5" s="104">
        <v>362605</v>
      </c>
      <c r="H5" s="104">
        <v>410112</v>
      </c>
      <c r="I5" s="111">
        <v>113.10158436866561</v>
      </c>
      <c r="K5" s="50" t="s">
        <v>42</v>
      </c>
      <c r="L5" s="51">
        <f>SUM(L6:L18)</f>
        <v>0</v>
      </c>
      <c r="M5" s="51">
        <f>SUM(M6:M18)</f>
        <v>0</v>
      </c>
      <c r="N5" s="49"/>
      <c r="O5" s="50" t="s">
        <v>47</v>
      </c>
      <c r="P5" s="51">
        <f>SUM(P6:P30)</f>
        <v>0</v>
      </c>
      <c r="Q5" s="51">
        <f>SUM(Q6:Q30)</f>
        <v>0</v>
      </c>
      <c r="R5" s="49"/>
    </row>
    <row r="6" spans="1:18" ht="17.25" customHeight="1" x14ac:dyDescent="0.2">
      <c r="B6" s="25" t="s">
        <v>19</v>
      </c>
      <c r="C6" s="26"/>
      <c r="D6" s="104">
        <v>1082222</v>
      </c>
      <c r="E6" s="104">
        <v>1177014</v>
      </c>
      <c r="F6" s="113">
        <v>108.75901617228259</v>
      </c>
      <c r="G6" s="104">
        <v>1901153</v>
      </c>
      <c r="H6" s="104">
        <v>2101705</v>
      </c>
      <c r="I6" s="111">
        <v>110.54896686379266</v>
      </c>
      <c r="K6" s="49" t="s">
        <v>89</v>
      </c>
      <c r="L6" s="49"/>
      <c r="M6" s="49"/>
      <c r="N6" s="49"/>
      <c r="O6" s="49" t="s">
        <v>104</v>
      </c>
      <c r="P6" s="49"/>
      <c r="Q6" s="49"/>
      <c r="R6" s="49"/>
    </row>
    <row r="7" spans="1:18" ht="15" customHeight="1" x14ac:dyDescent="0.2">
      <c r="B7" s="25"/>
      <c r="C7" s="26" t="s">
        <v>20</v>
      </c>
      <c r="D7" s="104">
        <v>34695</v>
      </c>
      <c r="E7" s="105">
        <v>36218</v>
      </c>
      <c r="F7" s="113">
        <v>104.38968151030407</v>
      </c>
      <c r="G7" s="104">
        <v>57469</v>
      </c>
      <c r="H7" s="105">
        <v>59215</v>
      </c>
      <c r="I7" s="111">
        <v>103.03815970349233</v>
      </c>
      <c r="K7" s="49" t="s">
        <v>62</v>
      </c>
      <c r="L7" s="49"/>
      <c r="M7" s="49"/>
      <c r="N7" s="49"/>
      <c r="O7" s="49" t="s">
        <v>90</v>
      </c>
      <c r="P7" s="49"/>
      <c r="Q7" s="49"/>
      <c r="R7" s="49"/>
    </row>
    <row r="8" spans="1:18" ht="15" customHeight="1" x14ac:dyDescent="0.2">
      <c r="B8" s="25"/>
      <c r="C8" s="26" t="s">
        <v>21</v>
      </c>
      <c r="D8" s="104">
        <v>14148</v>
      </c>
      <c r="E8" s="105">
        <v>16022</v>
      </c>
      <c r="F8" s="113">
        <v>113.24568843652814</v>
      </c>
      <c r="G8" s="104">
        <v>26910</v>
      </c>
      <c r="H8" s="105">
        <v>30005</v>
      </c>
      <c r="I8" s="111">
        <v>111.50130063173542</v>
      </c>
      <c r="K8" s="49" t="s">
        <v>63</v>
      </c>
      <c r="L8" s="49"/>
      <c r="M8" s="49"/>
      <c r="N8" s="49"/>
      <c r="O8" s="49" t="s">
        <v>91</v>
      </c>
      <c r="P8" s="49"/>
      <c r="Q8" s="49"/>
      <c r="R8" s="49"/>
    </row>
    <row r="9" spans="1:18" ht="15" customHeight="1" x14ac:dyDescent="0.2">
      <c r="B9" s="25"/>
      <c r="C9" s="26" t="s">
        <v>22</v>
      </c>
      <c r="D9" s="104">
        <v>41267</v>
      </c>
      <c r="E9" s="105">
        <v>46829</v>
      </c>
      <c r="F9" s="113">
        <v>113.47808176024425</v>
      </c>
      <c r="G9" s="104">
        <v>72136</v>
      </c>
      <c r="H9" s="105">
        <v>85386</v>
      </c>
      <c r="I9" s="111">
        <v>118.3680825108129</v>
      </c>
      <c r="K9" s="49" t="s">
        <v>64</v>
      </c>
      <c r="L9" s="49"/>
      <c r="M9" s="49"/>
      <c r="N9" s="49"/>
      <c r="O9" s="49" t="s">
        <v>105</v>
      </c>
      <c r="P9" s="49"/>
      <c r="Q9" s="49"/>
      <c r="R9" s="49"/>
    </row>
    <row r="10" spans="1:18" ht="15" customHeight="1" x14ac:dyDescent="0.2">
      <c r="B10" s="25"/>
      <c r="C10" s="26" t="s">
        <v>23</v>
      </c>
      <c r="D10" s="104">
        <v>31972</v>
      </c>
      <c r="E10" s="105">
        <v>30905</v>
      </c>
      <c r="F10" s="113">
        <v>96.662704866758403</v>
      </c>
      <c r="G10" s="104">
        <v>43350</v>
      </c>
      <c r="H10" s="105">
        <v>44205</v>
      </c>
      <c r="I10" s="111">
        <v>101.97231833910034</v>
      </c>
      <c r="K10" s="49" t="s">
        <v>65</v>
      </c>
      <c r="L10" s="49"/>
      <c r="M10" s="49"/>
      <c r="N10" s="49"/>
      <c r="O10" s="49" t="s">
        <v>71</v>
      </c>
      <c r="P10" s="49"/>
      <c r="Q10" s="49"/>
      <c r="R10" s="49"/>
    </row>
    <row r="11" spans="1:18" ht="15" customHeight="1" x14ac:dyDescent="0.2">
      <c r="B11" s="25"/>
      <c r="C11" s="26" t="s">
        <v>48</v>
      </c>
      <c r="D11" s="104">
        <v>5480</v>
      </c>
      <c r="E11" s="105">
        <v>5808</v>
      </c>
      <c r="F11" s="113">
        <v>105.98540145985402</v>
      </c>
      <c r="G11" s="104">
        <v>11470</v>
      </c>
      <c r="H11" s="105">
        <v>12592</v>
      </c>
      <c r="I11" s="111">
        <v>109.78204010462076</v>
      </c>
      <c r="K11" s="49" t="s">
        <v>66</v>
      </c>
      <c r="L11" s="49"/>
      <c r="M11" s="49"/>
      <c r="N11" s="49"/>
      <c r="O11" s="49" t="s">
        <v>92</v>
      </c>
      <c r="P11" s="49"/>
      <c r="Q11" s="49"/>
      <c r="R11" s="49"/>
    </row>
    <row r="12" spans="1:18" ht="15" customHeight="1" x14ac:dyDescent="0.2">
      <c r="B12" s="25"/>
      <c r="C12" s="26" t="s">
        <v>24</v>
      </c>
      <c r="D12" s="104">
        <v>10864</v>
      </c>
      <c r="E12" s="105">
        <v>11241</v>
      </c>
      <c r="F12" s="113">
        <v>103.47017673048602</v>
      </c>
      <c r="G12" s="104">
        <v>18295</v>
      </c>
      <c r="H12" s="105">
        <v>18998</v>
      </c>
      <c r="I12" s="111">
        <v>103.8425799398743</v>
      </c>
      <c r="K12" s="49" t="s">
        <v>109</v>
      </c>
      <c r="L12" s="49"/>
      <c r="M12" s="49"/>
      <c r="N12" s="49"/>
      <c r="O12" s="49" t="s">
        <v>72</v>
      </c>
      <c r="P12" s="49"/>
      <c r="Q12" s="49"/>
      <c r="R12" s="49"/>
    </row>
    <row r="13" spans="1:18" ht="15" customHeight="1" x14ac:dyDescent="0.2">
      <c r="B13" s="25"/>
      <c r="C13" s="26" t="s">
        <v>25</v>
      </c>
      <c r="D13" s="104">
        <v>6116</v>
      </c>
      <c r="E13" s="105">
        <v>7526</v>
      </c>
      <c r="F13" s="113">
        <v>123.05428384565076</v>
      </c>
      <c r="G13" s="104">
        <v>12776</v>
      </c>
      <c r="H13" s="105">
        <v>16826</v>
      </c>
      <c r="I13" s="111">
        <v>131.70006261740764</v>
      </c>
      <c r="K13" s="49" t="s">
        <v>67</v>
      </c>
      <c r="L13" s="49"/>
      <c r="M13" s="49"/>
      <c r="N13" s="49"/>
      <c r="O13" s="49" t="s">
        <v>93</v>
      </c>
      <c r="P13" s="49"/>
      <c r="Q13" s="49"/>
      <c r="R13" s="49"/>
    </row>
    <row r="14" spans="1:18" ht="15" customHeight="1" x14ac:dyDescent="0.2">
      <c r="B14" s="25"/>
      <c r="C14" s="26" t="s">
        <v>26</v>
      </c>
      <c r="D14" s="104">
        <v>28040</v>
      </c>
      <c r="E14" s="105">
        <v>30130</v>
      </c>
      <c r="F14" s="113">
        <v>107.45363766048501</v>
      </c>
      <c r="G14" s="104">
        <v>54696</v>
      </c>
      <c r="H14" s="105">
        <v>60048</v>
      </c>
      <c r="I14" s="111">
        <v>109.78499341816585</v>
      </c>
      <c r="K14" s="49" t="s">
        <v>110</v>
      </c>
      <c r="L14" s="49"/>
      <c r="M14" s="49"/>
      <c r="N14" s="49"/>
      <c r="O14" s="49" t="s">
        <v>94</v>
      </c>
      <c r="P14" s="49"/>
      <c r="Q14" s="49"/>
      <c r="R14" s="49"/>
    </row>
    <row r="15" spans="1:18" ht="15" customHeight="1" x14ac:dyDescent="0.2">
      <c r="B15" s="25"/>
      <c r="C15" s="26" t="s">
        <v>53</v>
      </c>
      <c r="D15" s="104">
        <v>11770</v>
      </c>
      <c r="E15" s="105">
        <v>11936</v>
      </c>
      <c r="F15" s="113">
        <v>101.41036533559897</v>
      </c>
      <c r="G15" s="104">
        <v>19167</v>
      </c>
      <c r="H15" s="105">
        <v>20474</v>
      </c>
      <c r="I15" s="111">
        <v>106.81901184327229</v>
      </c>
      <c r="K15" s="49" t="s">
        <v>68</v>
      </c>
      <c r="L15" s="49"/>
      <c r="M15" s="49"/>
      <c r="N15" s="49"/>
      <c r="O15" s="49" t="s">
        <v>73</v>
      </c>
      <c r="P15" s="49"/>
      <c r="Q15" s="49"/>
      <c r="R15" s="49"/>
    </row>
    <row r="16" spans="1:18" ht="15" customHeight="1" x14ac:dyDescent="0.2">
      <c r="B16" s="25"/>
      <c r="C16" s="26" t="s">
        <v>54</v>
      </c>
      <c r="D16" s="104">
        <v>3564</v>
      </c>
      <c r="E16" s="105">
        <v>4223</v>
      </c>
      <c r="F16" s="113">
        <v>118.49046015712683</v>
      </c>
      <c r="G16" s="104">
        <v>8066</v>
      </c>
      <c r="H16" s="105">
        <v>9231</v>
      </c>
      <c r="I16" s="111">
        <v>114.44334242499382</v>
      </c>
      <c r="K16" s="49" t="s">
        <v>69</v>
      </c>
      <c r="L16" s="49"/>
      <c r="M16" s="49"/>
      <c r="N16" s="49"/>
      <c r="O16" s="49" t="s">
        <v>111</v>
      </c>
      <c r="P16" s="49"/>
      <c r="Q16" s="49"/>
      <c r="R16" s="49"/>
    </row>
    <row r="17" spans="1:18" ht="15" customHeight="1" x14ac:dyDescent="0.2">
      <c r="B17" s="25"/>
      <c r="C17" s="26" t="s">
        <v>27</v>
      </c>
      <c r="D17" s="104">
        <v>61049</v>
      </c>
      <c r="E17" s="105">
        <v>61321</v>
      </c>
      <c r="F17" s="113">
        <v>100.44554374355026</v>
      </c>
      <c r="G17" s="104">
        <v>117586</v>
      </c>
      <c r="H17" s="105">
        <v>121534</v>
      </c>
      <c r="I17" s="111">
        <v>103.35754256459101</v>
      </c>
      <c r="K17" s="49" t="s">
        <v>70</v>
      </c>
      <c r="L17" s="49"/>
      <c r="M17" s="49"/>
      <c r="N17" s="49"/>
      <c r="O17" s="49" t="s">
        <v>95</v>
      </c>
      <c r="P17" s="49"/>
      <c r="Q17" s="49"/>
      <c r="R17" s="49"/>
    </row>
    <row r="18" spans="1:18" ht="15" customHeight="1" x14ac:dyDescent="0.2">
      <c r="B18" s="25"/>
      <c r="C18" s="26" t="s">
        <v>28</v>
      </c>
      <c r="D18" s="104">
        <v>17165</v>
      </c>
      <c r="E18" s="105">
        <v>20002</v>
      </c>
      <c r="F18" s="113">
        <v>116.52781823478007</v>
      </c>
      <c r="G18" s="104">
        <v>30622</v>
      </c>
      <c r="H18" s="105">
        <v>33290</v>
      </c>
      <c r="I18" s="111">
        <v>108.71269022271571</v>
      </c>
      <c r="K18" s="52" t="s">
        <v>103</v>
      </c>
      <c r="L18" s="49"/>
      <c r="M18" s="49"/>
      <c r="N18" s="49"/>
      <c r="O18" s="49" t="s">
        <v>96</v>
      </c>
      <c r="P18" s="49"/>
      <c r="Q18" s="49"/>
      <c r="R18" s="49"/>
    </row>
    <row r="19" spans="1:18" ht="15" customHeight="1" x14ac:dyDescent="0.2">
      <c r="B19" s="25"/>
      <c r="C19" s="26" t="s">
        <v>29</v>
      </c>
      <c r="D19" s="104">
        <v>9616</v>
      </c>
      <c r="E19" s="105">
        <v>11700</v>
      </c>
      <c r="F19" s="113">
        <v>121.67221297836939</v>
      </c>
      <c r="G19" s="104">
        <v>18400</v>
      </c>
      <c r="H19" s="105">
        <v>24716</v>
      </c>
      <c r="I19" s="111">
        <v>134.32608695652172</v>
      </c>
      <c r="K19" s="49"/>
      <c r="L19" s="49"/>
      <c r="M19" s="49"/>
      <c r="N19" s="49"/>
      <c r="O19" s="49" t="s">
        <v>97</v>
      </c>
      <c r="P19" s="49"/>
      <c r="Q19" s="49"/>
      <c r="R19" s="49"/>
    </row>
    <row r="20" spans="1:18" ht="15" customHeight="1" x14ac:dyDescent="0.2">
      <c r="B20" s="25"/>
      <c r="C20" s="26" t="s">
        <v>30</v>
      </c>
      <c r="D20" s="104">
        <v>20560</v>
      </c>
      <c r="E20" s="105">
        <v>22678</v>
      </c>
      <c r="F20" s="113">
        <v>110.30155642023347</v>
      </c>
      <c r="G20" s="104">
        <v>39532</v>
      </c>
      <c r="H20" s="105">
        <v>42732</v>
      </c>
      <c r="I20" s="111">
        <v>108.0947080845897</v>
      </c>
      <c r="K20" s="49"/>
      <c r="L20" s="49"/>
      <c r="M20" s="49"/>
      <c r="N20" s="49"/>
      <c r="O20" s="49" t="s">
        <v>102</v>
      </c>
      <c r="P20" s="49"/>
      <c r="Q20" s="49"/>
      <c r="R20" s="49"/>
    </row>
    <row r="21" spans="1:18" ht="15" customHeight="1" x14ac:dyDescent="0.2">
      <c r="B21" s="25"/>
      <c r="C21" s="26" t="s">
        <v>31</v>
      </c>
      <c r="D21" s="104">
        <v>4489</v>
      </c>
      <c r="E21" s="105">
        <v>5462</v>
      </c>
      <c r="F21" s="113">
        <v>121.67520605925597</v>
      </c>
      <c r="G21" s="104">
        <v>10694</v>
      </c>
      <c r="H21" s="105">
        <v>13725</v>
      </c>
      <c r="I21" s="111">
        <v>128.34299607256406</v>
      </c>
      <c r="K21" s="49"/>
      <c r="L21" s="49"/>
      <c r="M21" s="49"/>
      <c r="N21" s="49"/>
      <c r="O21" s="49" t="s">
        <v>98</v>
      </c>
      <c r="P21" s="49"/>
      <c r="Q21" s="49"/>
      <c r="R21" s="49"/>
    </row>
    <row r="22" spans="1:18" ht="15" customHeight="1" x14ac:dyDescent="0.2">
      <c r="B22" s="25"/>
      <c r="C22" s="26" t="s">
        <v>32</v>
      </c>
      <c r="D22" s="104">
        <v>65882</v>
      </c>
      <c r="E22" s="105">
        <v>68501</v>
      </c>
      <c r="F22" s="113">
        <v>103.97528915333476</v>
      </c>
      <c r="G22" s="104">
        <v>121932</v>
      </c>
      <c r="H22" s="105">
        <v>132968</v>
      </c>
      <c r="I22" s="111">
        <v>109.05094642915722</v>
      </c>
      <c r="K22" s="49"/>
      <c r="L22" s="49"/>
      <c r="M22" s="49"/>
      <c r="N22" s="49"/>
      <c r="O22" s="49" t="s">
        <v>100</v>
      </c>
      <c r="P22" s="49"/>
      <c r="Q22" s="49"/>
      <c r="R22" s="49"/>
    </row>
    <row r="23" spans="1:18" ht="15" customHeight="1" x14ac:dyDescent="0.2">
      <c r="B23" s="25"/>
      <c r="C23" s="26" t="s">
        <v>33</v>
      </c>
      <c r="D23" s="104">
        <v>24476</v>
      </c>
      <c r="E23" s="105">
        <v>24336</v>
      </c>
      <c r="F23" s="113">
        <v>99.428011112926953</v>
      </c>
      <c r="G23" s="104">
        <v>37981</v>
      </c>
      <c r="H23" s="105">
        <v>39231</v>
      </c>
      <c r="I23" s="111">
        <v>103.29111924383245</v>
      </c>
      <c r="K23" s="49"/>
      <c r="L23" s="49"/>
      <c r="M23" s="49"/>
      <c r="N23" s="49"/>
      <c r="O23" s="49" t="s">
        <v>114</v>
      </c>
      <c r="P23" s="49"/>
      <c r="Q23" s="49"/>
      <c r="R23" s="49"/>
    </row>
    <row r="24" spans="1:18" ht="15" customHeight="1" x14ac:dyDescent="0.2">
      <c r="B24" s="25"/>
      <c r="C24" s="26" t="s">
        <v>55</v>
      </c>
      <c r="D24" s="104">
        <v>9258</v>
      </c>
      <c r="E24" s="105">
        <v>10007</v>
      </c>
      <c r="F24" s="113">
        <v>108.09030028083819</v>
      </c>
      <c r="G24" s="104">
        <v>17258</v>
      </c>
      <c r="H24" s="105">
        <v>17609</v>
      </c>
      <c r="I24" s="111">
        <v>102.03383937883881</v>
      </c>
      <c r="K24" s="49"/>
      <c r="L24" s="49"/>
      <c r="M24" s="49"/>
      <c r="N24" s="49"/>
      <c r="O24" s="49" t="s">
        <v>112</v>
      </c>
      <c r="P24" s="49"/>
      <c r="Q24" s="49"/>
      <c r="R24" s="49"/>
    </row>
    <row r="25" spans="1:18" ht="15" customHeight="1" x14ac:dyDescent="0.2">
      <c r="B25" s="25"/>
      <c r="C25" s="26" t="s">
        <v>34</v>
      </c>
      <c r="D25" s="104">
        <v>14302</v>
      </c>
      <c r="E25" s="105">
        <v>18257</v>
      </c>
      <c r="F25" s="113">
        <v>127.65347503845616</v>
      </c>
      <c r="G25" s="104">
        <v>27524</v>
      </c>
      <c r="H25" s="105">
        <v>33763</v>
      </c>
      <c r="I25" s="111">
        <v>122.6674901903793</v>
      </c>
      <c r="K25" s="49"/>
      <c r="L25" s="49"/>
      <c r="M25" s="49"/>
      <c r="N25" s="49"/>
      <c r="O25" s="49" t="s">
        <v>113</v>
      </c>
      <c r="P25" s="49"/>
      <c r="Q25" s="49"/>
      <c r="R25" s="49"/>
    </row>
    <row r="26" spans="1:18" ht="15" customHeight="1" x14ac:dyDescent="0.2">
      <c r="B26" s="25"/>
      <c r="C26" s="26" t="s">
        <v>35</v>
      </c>
      <c r="D26" s="104">
        <v>11479</v>
      </c>
      <c r="E26" s="105">
        <v>11301</v>
      </c>
      <c r="F26" s="113">
        <v>98.44934227720185</v>
      </c>
      <c r="G26" s="104">
        <v>23667</v>
      </c>
      <c r="H26" s="105">
        <v>23474</v>
      </c>
      <c r="I26" s="111">
        <v>99.184518527908068</v>
      </c>
      <c r="K26" s="49"/>
      <c r="L26" s="49"/>
      <c r="M26" s="49"/>
      <c r="N26" s="49"/>
      <c r="O26" s="49" t="s">
        <v>101</v>
      </c>
      <c r="P26" s="49"/>
      <c r="Q26" s="49"/>
      <c r="R26" s="49"/>
    </row>
    <row r="27" spans="1:18" ht="15" customHeight="1" x14ac:dyDescent="0.2">
      <c r="B27" s="25"/>
      <c r="C27" s="26" t="s">
        <v>36</v>
      </c>
      <c r="D27" s="104">
        <v>7946</v>
      </c>
      <c r="E27" s="105">
        <v>8778</v>
      </c>
      <c r="F27" s="113">
        <v>110.47067707022403</v>
      </c>
      <c r="G27" s="104">
        <v>13838</v>
      </c>
      <c r="H27" s="105">
        <v>14659</v>
      </c>
      <c r="I27" s="111">
        <v>105.93293828587946</v>
      </c>
      <c r="K27" s="49"/>
      <c r="L27" s="49"/>
      <c r="M27" s="49"/>
      <c r="N27" s="49"/>
      <c r="O27" s="49" t="s">
        <v>99</v>
      </c>
      <c r="P27" s="49"/>
      <c r="Q27" s="49"/>
      <c r="R27" s="49"/>
    </row>
    <row r="28" spans="1:18" ht="15" customHeight="1" x14ac:dyDescent="0.2">
      <c r="B28" s="25"/>
      <c r="C28" s="26" t="s">
        <v>37</v>
      </c>
      <c r="D28" s="104">
        <v>27099</v>
      </c>
      <c r="E28" s="105">
        <v>30325</v>
      </c>
      <c r="F28" s="113">
        <v>111.90449832097124</v>
      </c>
      <c r="G28" s="104">
        <v>43370</v>
      </c>
      <c r="H28" s="105">
        <v>50036</v>
      </c>
      <c r="I28" s="111">
        <v>115.37007147798018</v>
      </c>
      <c r="K28" s="49"/>
      <c r="L28" s="49"/>
      <c r="M28" s="49"/>
      <c r="N28" s="49"/>
      <c r="O28" s="49" t="s">
        <v>74</v>
      </c>
      <c r="P28" s="49"/>
      <c r="Q28" s="49"/>
      <c r="R28" s="49"/>
    </row>
    <row r="29" spans="1:18" ht="15" customHeight="1" x14ac:dyDescent="0.2">
      <c r="B29" s="25"/>
      <c r="C29" s="26" t="s">
        <v>49</v>
      </c>
      <c r="D29" s="104">
        <v>30042</v>
      </c>
      <c r="E29" s="105">
        <v>33811</v>
      </c>
      <c r="F29" s="113">
        <v>112.5457692563744</v>
      </c>
      <c r="G29" s="104">
        <v>57412</v>
      </c>
      <c r="H29" s="105">
        <v>65236</v>
      </c>
      <c r="I29" s="111">
        <v>113.62781300076638</v>
      </c>
      <c r="K29" s="49"/>
      <c r="L29" s="49"/>
      <c r="M29" s="49"/>
      <c r="N29" s="49"/>
      <c r="O29" s="49" t="s">
        <v>75</v>
      </c>
      <c r="P29" s="49"/>
      <c r="Q29" s="49"/>
      <c r="R29" s="49"/>
    </row>
    <row r="30" spans="1:18" ht="15" customHeight="1" x14ac:dyDescent="0.2">
      <c r="A30" s="2"/>
      <c r="B30" s="25"/>
      <c r="C30" s="26" t="s">
        <v>38</v>
      </c>
      <c r="D30" s="104">
        <v>35513</v>
      </c>
      <c r="E30" s="105">
        <v>41202</v>
      </c>
      <c r="F30" s="113">
        <v>116.01948582209332</v>
      </c>
      <c r="G30" s="104">
        <v>66527</v>
      </c>
      <c r="H30" s="105">
        <v>74932</v>
      </c>
      <c r="I30" s="111">
        <v>112.63396816330211</v>
      </c>
      <c r="K30" s="49"/>
      <c r="L30" s="49"/>
      <c r="M30" s="49"/>
      <c r="N30" s="49"/>
      <c r="O30" s="49" t="s">
        <v>76</v>
      </c>
      <c r="P30" s="49"/>
      <c r="Q30" s="49"/>
      <c r="R30" s="49"/>
    </row>
    <row r="31" spans="1:18" ht="15" customHeight="1" x14ac:dyDescent="0.2">
      <c r="A31" s="2"/>
      <c r="B31" s="34"/>
      <c r="C31" s="26" t="s">
        <v>39</v>
      </c>
      <c r="D31" s="104">
        <v>8774</v>
      </c>
      <c r="E31" s="105">
        <v>9794</v>
      </c>
      <c r="F31" s="113">
        <v>111.6252564394803</v>
      </c>
      <c r="G31" s="104">
        <v>17595</v>
      </c>
      <c r="H31" s="105">
        <v>20649</v>
      </c>
      <c r="I31" s="111">
        <v>117.35720375106564</v>
      </c>
    </row>
    <row r="32" spans="1:18" ht="15" customHeight="1" x14ac:dyDescent="0.2">
      <c r="B32" s="34"/>
      <c r="C32" s="26" t="s">
        <v>40</v>
      </c>
      <c r="D32" s="104">
        <v>14961</v>
      </c>
      <c r="E32" s="105">
        <v>16492</v>
      </c>
      <c r="F32" s="113">
        <v>110.23327317692669</v>
      </c>
      <c r="G32" s="104">
        <v>29786</v>
      </c>
      <c r="H32" s="105">
        <v>31215</v>
      </c>
      <c r="I32" s="111">
        <v>104.79755589874438</v>
      </c>
    </row>
    <row r="33" spans="1:9" ht="15" customHeight="1" x14ac:dyDescent="0.2">
      <c r="B33" s="25"/>
      <c r="C33" s="26" t="s">
        <v>41</v>
      </c>
      <c r="D33" s="104">
        <v>10898</v>
      </c>
      <c r="E33" s="105">
        <v>10427</v>
      </c>
      <c r="F33" s="113">
        <v>95.678106074509088</v>
      </c>
      <c r="G33" s="104">
        <v>19955</v>
      </c>
      <c r="H33" s="105">
        <v>18273</v>
      </c>
      <c r="I33" s="111">
        <v>91.571034828363821</v>
      </c>
    </row>
    <row r="34" spans="1:9" ht="15" customHeight="1" x14ac:dyDescent="0.2">
      <c r="B34" s="25"/>
      <c r="C34" s="26" t="s">
        <v>50</v>
      </c>
      <c r="D34" s="104">
        <v>39959</v>
      </c>
      <c r="E34" s="105">
        <v>37262</v>
      </c>
      <c r="F34" s="113">
        <v>93.250581846392549</v>
      </c>
      <c r="G34" s="104">
        <v>92845</v>
      </c>
      <c r="H34" s="105">
        <v>84561</v>
      </c>
      <c r="I34" s="111">
        <v>91.077602455705744</v>
      </c>
    </row>
    <row r="35" spans="1:9" ht="15" customHeight="1" x14ac:dyDescent="0.2">
      <c r="B35" s="25"/>
      <c r="C35" s="26" t="s">
        <v>59</v>
      </c>
      <c r="D35" s="104">
        <v>7360</v>
      </c>
      <c r="E35" s="105">
        <v>7101</v>
      </c>
      <c r="F35" s="113">
        <v>96.480978260869563</v>
      </c>
      <c r="G35" s="104">
        <v>12566</v>
      </c>
      <c r="H35" s="105">
        <v>12612</v>
      </c>
      <c r="I35" s="111">
        <v>100.36606716536687</v>
      </c>
    </row>
    <row r="36" spans="1:9" ht="15" customHeight="1" x14ac:dyDescent="0.2">
      <c r="B36" s="25"/>
      <c r="C36" s="26" t="s">
        <v>42</v>
      </c>
      <c r="D36" s="104">
        <v>23038</v>
      </c>
      <c r="E36" s="105">
        <v>24605</v>
      </c>
      <c r="F36" s="113">
        <v>106.80180571230142</v>
      </c>
      <c r="G36" s="104">
        <v>46816</v>
      </c>
      <c r="H36" s="105">
        <v>52756</v>
      </c>
      <c r="I36" s="111">
        <v>112.68796992481202</v>
      </c>
    </row>
    <row r="37" spans="1:9" ht="18.75" customHeight="1" x14ac:dyDescent="0.2">
      <c r="B37" s="25"/>
      <c r="C37" s="26" t="s">
        <v>43</v>
      </c>
      <c r="D37" s="104">
        <v>24528</v>
      </c>
      <c r="E37" s="105">
        <v>30574</v>
      </c>
      <c r="F37" s="113">
        <v>124.64938030006523</v>
      </c>
      <c r="G37" s="104">
        <v>51008</v>
      </c>
      <c r="H37" s="105">
        <v>64177</v>
      </c>
      <c r="I37" s="111">
        <v>125.81751882057716</v>
      </c>
    </row>
    <row r="38" spans="1:9" ht="15" customHeight="1" x14ac:dyDescent="0.2">
      <c r="B38" s="25"/>
      <c r="C38" s="26" t="s">
        <v>44</v>
      </c>
      <c r="D38" s="104">
        <v>27641</v>
      </c>
      <c r="E38" s="105">
        <v>32677</v>
      </c>
      <c r="F38" s="113">
        <v>118.21931189175501</v>
      </c>
      <c r="G38" s="104">
        <v>40614</v>
      </c>
      <c r="H38" s="105">
        <v>48685</v>
      </c>
      <c r="I38" s="111">
        <v>119.87245777318165</v>
      </c>
    </row>
    <row r="39" spans="1:9" ht="15" customHeight="1" x14ac:dyDescent="0.2">
      <c r="B39" s="25"/>
      <c r="C39" s="26" t="s">
        <v>56</v>
      </c>
      <c r="D39" s="104">
        <v>14995</v>
      </c>
      <c r="E39" s="105">
        <v>14647</v>
      </c>
      <c r="F39" s="113">
        <v>97.679226408802933</v>
      </c>
      <c r="G39" s="104">
        <v>30546</v>
      </c>
      <c r="H39" s="105">
        <v>30307</v>
      </c>
      <c r="I39" s="111">
        <v>99.217573495711392</v>
      </c>
    </row>
    <row r="40" spans="1:9" ht="15" customHeight="1" x14ac:dyDescent="0.2">
      <c r="B40" s="25"/>
      <c r="C40" s="26" t="s">
        <v>57</v>
      </c>
      <c r="D40" s="104">
        <v>42104</v>
      </c>
      <c r="E40" s="105">
        <v>57703</v>
      </c>
      <c r="F40" s="113">
        <v>137.04873646209387</v>
      </c>
      <c r="G40" s="104">
        <v>56258</v>
      </c>
      <c r="H40" s="105">
        <v>81696</v>
      </c>
      <c r="I40" s="111">
        <v>145.21668029435813</v>
      </c>
    </row>
    <row r="41" spans="1:9" ht="15" customHeight="1" x14ac:dyDescent="0.2">
      <c r="B41" s="25"/>
      <c r="C41" s="26" t="s">
        <v>58</v>
      </c>
      <c r="D41" s="104">
        <v>112328</v>
      </c>
      <c r="E41" s="105">
        <v>101639</v>
      </c>
      <c r="F41" s="113">
        <v>90.484117940317645</v>
      </c>
      <c r="G41" s="104">
        <v>132139</v>
      </c>
      <c r="H41" s="105">
        <v>120217</v>
      </c>
      <c r="I41" s="111">
        <v>90.97768259181619</v>
      </c>
    </row>
    <row r="42" spans="1:9" ht="15" customHeight="1" x14ac:dyDescent="0.2">
      <c r="B42" s="25"/>
      <c r="C42" s="26" t="s">
        <v>45</v>
      </c>
      <c r="D42" s="104">
        <v>23533</v>
      </c>
      <c r="E42" s="105">
        <v>31057</v>
      </c>
      <c r="F42" s="113">
        <v>131.97212425105172</v>
      </c>
      <c r="G42" s="104">
        <v>46602</v>
      </c>
      <c r="H42" s="105">
        <v>59682</v>
      </c>
      <c r="I42" s="111">
        <v>128.06746491566884</v>
      </c>
    </row>
    <row r="43" spans="1:9" ht="15" customHeight="1" x14ac:dyDescent="0.2">
      <c r="B43" s="25"/>
      <c r="C43" s="26" t="s">
        <v>46</v>
      </c>
      <c r="D43" s="104">
        <v>68151</v>
      </c>
      <c r="E43" s="105">
        <v>79723</v>
      </c>
      <c r="F43" s="113">
        <v>116.97994160026998</v>
      </c>
      <c r="G43" s="104">
        <v>143943</v>
      </c>
      <c r="H43" s="105">
        <v>171372</v>
      </c>
      <c r="I43" s="111">
        <v>119.05545945270002</v>
      </c>
    </row>
    <row r="44" spans="1:9" ht="15" customHeight="1" x14ac:dyDescent="0.2">
      <c r="A44" s="2"/>
      <c r="B44" s="25"/>
      <c r="C44" s="26" t="s">
        <v>47</v>
      </c>
      <c r="D44" s="104">
        <v>137160</v>
      </c>
      <c r="E44" s="105">
        <v>154794</v>
      </c>
      <c r="F44" s="113">
        <v>112.85651793525808</v>
      </c>
      <c r="G44" s="104">
        <v>229802</v>
      </c>
      <c r="H44" s="105">
        <v>260618</v>
      </c>
      <c r="I44" s="111">
        <v>113.40980496253297</v>
      </c>
    </row>
  </sheetData>
  <mergeCells count="2">
    <mergeCell ref="D2:F2"/>
    <mergeCell ref="G2:I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8</vt:i4>
      </vt:variant>
    </vt:vector>
  </HeadingPairs>
  <TitlesOfParts>
    <vt:vector size="20" baseType="lpstr">
      <vt:lpstr>Tab.1</vt:lpstr>
      <vt:lpstr>Graf 1</vt:lpstr>
      <vt:lpstr>Tab. 2</vt:lpstr>
      <vt:lpstr>Tab. 3</vt:lpstr>
      <vt:lpstr>Graf 2</vt:lpstr>
      <vt:lpstr>Tab 4.</vt:lpstr>
      <vt:lpstr>Graf 3</vt:lpstr>
      <vt:lpstr>Tab 5.</vt:lpstr>
      <vt:lpstr>Tab 5.a</vt:lpstr>
      <vt:lpstr>Tab. 6</vt:lpstr>
      <vt:lpstr>Tab. 7 i Graf 4 </vt:lpstr>
      <vt:lpstr>Metodologija</vt:lpstr>
      <vt:lpstr>'Graf 1'!Podrucje_ispisa</vt:lpstr>
      <vt:lpstr>'Tab 4.'!Podrucje_ispisa</vt:lpstr>
      <vt:lpstr>'Tab 5.'!Podrucje_ispisa</vt:lpstr>
      <vt:lpstr>'Tab 5.a'!Podrucje_ispisa</vt:lpstr>
      <vt:lpstr>'Tab. 2'!Podrucje_ispisa</vt:lpstr>
      <vt:lpstr>'Tab. 3'!Podrucje_ispisa</vt:lpstr>
      <vt:lpstr>'Tab. 6'!Podrucje_ispisa</vt:lpstr>
      <vt:lpstr>Tab.1!Podrucje_ispisa</vt:lpstr>
    </vt:vector>
  </TitlesOfParts>
  <Company>GRADSKO POGLAVARSTVO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Dubravka Penava</cp:lastModifiedBy>
  <cp:lastPrinted>2018-07-18T07:45:13Z</cp:lastPrinted>
  <dcterms:created xsi:type="dcterms:W3CDTF">2003-01-31T08:30:28Z</dcterms:created>
  <dcterms:modified xsi:type="dcterms:W3CDTF">2019-02-15T13:41:11Z</dcterms:modified>
</cp:coreProperties>
</file>