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Investicije\Inv u novu dug im god priop\Investicije u dug im 2017\"/>
    </mc:Choice>
  </mc:AlternateContent>
  <bookViews>
    <workbookView xWindow="0" yWindow="180" windowWidth="18915" windowHeight="10890" tabRatio="723"/>
  </bookViews>
  <sheets>
    <sheet name="Tab. 1. " sheetId="40" r:id="rId1"/>
    <sheet name="Tab. 2." sheetId="37" r:id="rId2"/>
    <sheet name="Graf 1" sheetId="7" r:id="rId3"/>
    <sheet name="Tab 3" sheetId="17" r:id="rId4"/>
    <sheet name="Graf 2" sheetId="4" r:id="rId5"/>
    <sheet name="Tab 4" sheetId="33" r:id="rId6"/>
    <sheet name="Graf 3" sheetId="22" r:id="rId7"/>
    <sheet name="Tab 5" sheetId="23" r:id="rId8"/>
    <sheet name="Graf 4" sheetId="38" r:id="rId9"/>
    <sheet name="Tab 6" sheetId="20" r:id="rId10"/>
    <sheet name="Graf 5" sheetId="39" r:id="rId11"/>
    <sheet name="Tab 7." sheetId="30" r:id="rId12"/>
    <sheet name="Tab 7. nast1" sheetId="31" r:id="rId13"/>
    <sheet name="Tab 7. nast2" sheetId="32" r:id="rId14"/>
    <sheet name="Tab 8" sheetId="21" r:id="rId15"/>
    <sheet name="Metodologija" sheetId="41" r:id="rId16"/>
  </sheets>
  <definedNames>
    <definedName name="_xlnm.Print_Area" localSheetId="2">'Graf 1'!$A:$H</definedName>
    <definedName name="_xlnm.Print_Area" localSheetId="6">'Graf 3'!$A:$F</definedName>
    <definedName name="_xlnm.Print_Area" localSheetId="10">'Graf 5'!$J:$M</definedName>
    <definedName name="_xlnm.Print_Area" localSheetId="3">'Tab 3'!$A:$J</definedName>
    <definedName name="_xlnm.Print_Area" localSheetId="5">'Tab 4'!$A$1:$H$23</definedName>
    <definedName name="_xlnm.Print_Area" localSheetId="7">'Tab 5'!$A:$H</definedName>
    <definedName name="_xlnm.Print_Area" localSheetId="9">'Tab 6'!$A:$J</definedName>
    <definedName name="_xlnm.Print_Area" localSheetId="11">'Tab 7.'!$A:$I</definedName>
    <definedName name="_xlnm.Print_Area" localSheetId="12">'Tab 7. nast1'!$A:$I</definedName>
    <definedName name="_xlnm.Print_Area" localSheetId="13">'Tab 7. nast2'!$A:$J</definedName>
    <definedName name="_xlnm.Print_Area" localSheetId="14">'Tab 8'!$A:$G</definedName>
  </definedNames>
  <calcPr calcId="162913"/>
</workbook>
</file>

<file path=xl/calcChain.xml><?xml version="1.0" encoding="utf-8"?>
<calcChain xmlns="http://schemas.openxmlformats.org/spreadsheetml/2006/main">
  <c r="F8" i="37" l="1"/>
  <c r="F7" i="37" l="1"/>
  <c r="F9" i="37"/>
  <c r="F10" i="37"/>
  <c r="F11" i="37"/>
  <c r="F6" i="37"/>
  <c r="K10" i="39" l="1"/>
  <c r="M10" i="39"/>
  <c r="L7" i="39" s="1"/>
  <c r="L9" i="39" l="1"/>
  <c r="L5" i="39"/>
  <c r="L8" i="39"/>
  <c r="L6" i="39"/>
  <c r="H10" i="22"/>
  <c r="O12" i="38"/>
  <c r="N9" i="38" s="1"/>
  <c r="M12" i="38"/>
  <c r="L10" i="39" l="1"/>
  <c r="N10" i="38"/>
  <c r="N7" i="38"/>
  <c r="N11" i="38"/>
  <c r="N8" i="38"/>
  <c r="N12" i="38" l="1"/>
  <c r="L14" i="4" l="1"/>
  <c r="M14" i="4" l="1"/>
  <c r="K10" i="22" l="1"/>
  <c r="I10" i="22" l="1"/>
  <c r="M10" i="22"/>
  <c r="J10" i="22"/>
  <c r="L10" i="22" l="1"/>
</calcChain>
</file>

<file path=xl/sharedStrings.xml><?xml version="1.0" encoding="utf-8"?>
<sst xmlns="http://schemas.openxmlformats.org/spreadsheetml/2006/main" count="860" uniqueCount="159">
  <si>
    <t>Ukupno</t>
  </si>
  <si>
    <t>Obrazovanje</t>
  </si>
  <si>
    <t>ostalo</t>
  </si>
  <si>
    <t>rudarstvo i vađenje</t>
  </si>
  <si>
    <t>prerađivačka industrija</t>
  </si>
  <si>
    <t>Rudarstvo i vađenje</t>
  </si>
  <si>
    <t>Prerađivačka industrija</t>
  </si>
  <si>
    <t>Građevinarstvo</t>
  </si>
  <si>
    <t>vlastita sredstva</t>
  </si>
  <si>
    <t>sredstva fondova i proračuna</t>
  </si>
  <si>
    <t>Poljoprivreda,  šumarstvo i ribarstvo</t>
  </si>
  <si>
    <t>Opskrba vodom; uklanjanje otpadnih voda, gospodarenje otpadom te djelatnost sanacije okoliša</t>
  </si>
  <si>
    <t>Djelatnost pružanja smještaja te pripreme i usluživanja hrane</t>
  </si>
  <si>
    <t>Prijevoz i skladištenje</t>
  </si>
  <si>
    <t>Informacije i komunikacije</t>
  </si>
  <si>
    <t>Financijske djelatnosti i djelatnosti osiguranja</t>
  </si>
  <si>
    <t>Poslovanje nekretninama</t>
  </si>
  <si>
    <t>Umjetnost, zabava i rekreacija</t>
  </si>
  <si>
    <t>Ostale uslužne djelatnosti</t>
  </si>
  <si>
    <t>Opskrba električnom energijom, plinom, parom i klimatizacija</t>
  </si>
  <si>
    <t>Javna uprava i obrana; obvezno socijalno osiguranje</t>
  </si>
  <si>
    <t>Stručne, znanstvene i tehničke djelatnosti</t>
  </si>
  <si>
    <t>opskrba električnom energijom, plinom, parom i klimatizacija</t>
  </si>
  <si>
    <t>trgovina na veliko i malo; popravak motornih vozila i motocikala</t>
  </si>
  <si>
    <t>djelatnost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</si>
  <si>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</si>
  <si>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</si>
  <si>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</si>
  <si>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</si>
  <si>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</si>
  <si>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 zdrastvene zaštite i socijalne skrbi</t>
  </si>
  <si>
    <t>umjetnost, zabava i rekreacija</t>
  </si>
  <si>
    <t>ostale uslužne djelatnosti</t>
  </si>
  <si>
    <t>Administrativne i pomoćne uslužne djelatnosti</t>
  </si>
  <si>
    <t>prijevoz i skladištenje</t>
  </si>
  <si>
    <t>Trgovina na veliko i na malo; popravak motornih vozila i motocikala</t>
  </si>
  <si>
    <t>djelatnosti kućanstava kao poslodavaca</t>
  </si>
  <si>
    <t>-</t>
  </si>
  <si>
    <t>Djelatnost zdravstvene zaštite i socijalne skrbi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</si>
  <si>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</si>
  <si>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</si>
  <si>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</si>
  <si>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</si>
  <si>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</si>
  <si>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</si>
  <si>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</si>
  <si>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</si>
  <si>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</si>
  <si>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</si>
  <si>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</si>
  <si>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</si>
  <si>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</si>
  <si>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</si>
  <si>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</si>
  <si>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</si>
  <si>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</si>
  <si>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</si>
  <si>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</si>
  <si>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opskrba vodom; uklanjanje otpadnih voda, gospodarenje otpadom te djelatnost sanacije okoliša</t>
  </si>
  <si>
    <t>građevinarstvo</t>
  </si>
  <si>
    <t>javna uprava i obrana; obvezno socijalno osiguranje</t>
  </si>
  <si>
    <t>obrazovanje</t>
  </si>
  <si>
    <t>djelatnosti izvanteritorijalnih organizacija i tijela</t>
  </si>
  <si>
    <t>Djelatnost investitora</t>
  </si>
  <si>
    <t>postrojenja i oprema s montažom</t>
  </si>
  <si>
    <t xml:space="preserve">intelektualna imovina </t>
  </si>
  <si>
    <t>2014.</t>
  </si>
  <si>
    <t>PODACI ZA GRAF</t>
  </si>
  <si>
    <t>ukupno</t>
  </si>
  <si>
    <t xml:space="preserve">građevinski objekti, prostori i građevine     </t>
  </si>
  <si>
    <t>transportna imovima</t>
  </si>
  <si>
    <t>Transportna imovina</t>
  </si>
  <si>
    <t>Ostalo</t>
  </si>
  <si>
    <t>u rabljenu dugotrajnu imovinu</t>
  </si>
  <si>
    <t>u novu dugotrajnu imovinu</t>
  </si>
  <si>
    <t>2015.</t>
  </si>
  <si>
    <t>T</t>
  </si>
  <si>
    <t>U</t>
  </si>
  <si>
    <t>2016.</t>
  </si>
  <si>
    <t xml:space="preserve"> tis. kuna</t>
  </si>
  <si>
    <t>tis. kuna</t>
  </si>
  <si>
    <t>Investicije prema sjedištu investitora</t>
  </si>
  <si>
    <t>Investicije prema lokaciji investicijskih objekata</t>
  </si>
  <si>
    <t xml:space="preserve">Namjena investicija </t>
  </si>
  <si>
    <t xml:space="preserve"> </t>
  </si>
  <si>
    <t>Građevinski objekti, prostori i građevine</t>
  </si>
  <si>
    <t>Postrojenja i oprema s montažom</t>
  </si>
  <si>
    <t>Intelek- tualna imovina</t>
  </si>
  <si>
    <t>Postrojenja 
i oprema s montažom</t>
  </si>
  <si>
    <t>Poljoprivreda, šumarstvo i ribarstvo</t>
  </si>
  <si>
    <t>Iz vlastitih sredstava</t>
  </si>
  <si>
    <t>Iz sredstava fondova i proračuna</t>
  </si>
  <si>
    <t>poljoprivreda, šumarstvo i ribarstvo</t>
  </si>
  <si>
    <t>Namjena investicija</t>
  </si>
  <si>
    <t>Iz sredstava Europske unije</t>
  </si>
  <si>
    <t>sredstva Europske unije</t>
  </si>
  <si>
    <t>(nastavak)</t>
  </si>
  <si>
    <t>Zajednička ulaganja (domaća i inozemna)</t>
  </si>
  <si>
    <t>Iz financijskih kredita i financijskih najmova- leasinga</t>
  </si>
  <si>
    <t>financijski krediti i financijski najmovi-leasing</t>
  </si>
  <si>
    <t xml:space="preserve">podaci su usporedivi  od 2014. do  2016. </t>
  </si>
  <si>
    <t>2017.</t>
  </si>
  <si>
    <t>I DJELATNOSTI INVESTITORA U 2017.</t>
  </si>
  <si>
    <t>U 2017.</t>
  </si>
  <si>
    <t>Intelektualna imovina</t>
  </si>
  <si>
    <t xml:space="preserve">Indeksi </t>
  </si>
  <si>
    <t>Bruto investicije u dugotrajnu imovinu - ukupno</t>
  </si>
  <si>
    <r>
      <t>Bruto investicije u</t>
    </r>
    <r>
      <rPr>
        <b/>
        <sz val="9"/>
        <rFont val="Calibri"/>
        <family val="2"/>
        <charset val="238"/>
      </rPr>
      <t xml:space="preserve"> novu</t>
    </r>
    <r>
      <rPr>
        <sz val="9"/>
        <rFont val="Calibri"/>
        <family val="2"/>
        <charset val="238"/>
      </rPr>
      <t xml:space="preserve"> dugotrajnu imovinu</t>
    </r>
  </si>
  <si>
    <t>Vrsta imovine</t>
  </si>
  <si>
    <t xml:space="preserve">  </t>
  </si>
  <si>
    <t xml:space="preserve">izračun </t>
  </si>
  <si>
    <t xml:space="preserve">Ostala imovina </t>
  </si>
  <si>
    <t>izračun</t>
  </si>
  <si>
    <t xml:space="preserve">rabljena </t>
  </si>
  <si>
    <t xml:space="preserve">NOVA IMOVINA </t>
  </si>
  <si>
    <t xml:space="preserve">1. BRUTO INVESTICIJE U DUGOTRAJNU IMOVINU </t>
  </si>
  <si>
    <t>U novu dugotrajnu imovinu</t>
  </si>
  <si>
    <t>U rabljenu dugotrajnu imovinu</t>
  </si>
  <si>
    <t xml:space="preserve">2. BRUTO INVESTICIJE U DUGOTRAJNU IMOVINU PREMA VRSTAMA IMOVINE  </t>
  </si>
  <si>
    <t xml:space="preserve">7. BRUTO INVESTICIJE U NOVU DUGOTRAJNU IMOVINU NA PODRUČJU GRADA ZAGREBA PREMA VRSTAMA IMOVINE, SJEDIŠTU </t>
  </si>
  <si>
    <t>4. BRUTO INVESTICIJE U DUGOTRAJNU IMOVINU PREMA VRSTAMA IMOVINE, SJEDIŠTU I DJELATNOSTI INVESTITORA U 2017.</t>
  </si>
  <si>
    <t xml:space="preserve">8. OSTVARENE INVESTICIJE U DUGOTRAJNU IMOVINU PREMA SJEDIŠTU INVESTITORA I LOKACIJI INVESTICIJSKIH OBJEKTA </t>
  </si>
  <si>
    <t xml:space="preserve">Djelatnost investitora </t>
  </si>
  <si>
    <t>Ukupno u dugotrajnu imovinu</t>
  </si>
  <si>
    <t>Bruto investicije</t>
  </si>
  <si>
    <t>3. IZVORI FINANCIRANJA/STJECANJA INVESTICIJA U DUGOTRAJNU IMOVINU PREMA OSNOVNIM IZVORIMA FINANCIRANJA U 2017.</t>
  </si>
  <si>
    <t xml:space="preserve">zajednička ulaganja </t>
  </si>
  <si>
    <r>
      <t xml:space="preserve">5. BRUTO  INVESTICIJE U NOVU DUGOTRAJNU </t>
    </r>
    <r>
      <rPr>
        <sz val="11"/>
        <rFont val="Calibri"/>
        <family val="2"/>
        <charset val="238"/>
      </rPr>
      <t>IMOVINU PREMA VRSTAMA IMOVINE, SJEDIŠTU I DJELATNOSTI INVESTITORA U 2017.</t>
    </r>
  </si>
  <si>
    <t>6. BRUTO INVESTICIJE U RABLJENU DUGOTRAJNU IMOVINU PREMA VRSTAMA IMOVINE, SJEDIŠTU I DJELATNOSTI INVESTITORA U 2017.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</si>
  <si>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</si>
  <si>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</si>
  <si>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</si>
  <si>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Zbog primjene metode namjernog uzorka, promjena vezanih za izbor elemenata osnovnog skupa za uzorak i revizije obrasca, podaci od 2014. nisu potpuno usporedivi s podacima prethodnih godina.</t>
  </si>
  <si>
    <t>Obrazac INV-P od 2014. u odnosu na prethodne godine revidiran je i djelomično promijenjen zbog usklađivanja s revidiranim međunarodnim statističkim standardima i metodologijama, Europskim sustavom nacionalnih računa 2010 i UN-ovim Sustavom nacionalnih računa 2008 (European System of Accounts ESA 2010, System of National Accounts SNA 2008).</t>
  </si>
  <si>
    <t>Definicije</t>
  </si>
  <si>
    <r>
      <t xml:space="preserve">Izvori financiranja/stjecanja investicija u dugotrajnu imovinu </t>
    </r>
    <r>
      <rPr>
        <sz val="10"/>
        <rFont val="Calibri"/>
        <family val="2"/>
        <charset val="238"/>
      </rPr>
      <t>obuhvaćaju sve iznose za investicije u novu i rabljenu dugotrajnu imovinu, za izvještajnu godinu, odnosno načine stjecanja dugotrajne imovine bez obzira na to jesu li isplate izvršene ili nisu.</t>
    </r>
  </si>
  <si>
    <r>
      <t>Bruto investicije u novu i rabljenu dugotrajnu imovinu</t>
    </r>
    <r>
      <rPr>
        <sz val="10"/>
        <rFont val="Calibri"/>
        <family val="2"/>
        <charset val="238"/>
      </rPr>
      <t xml:space="preserve"> odnose se na ukupno ostvarene investicije u dugotrajnu materijalnu i nematerijalnu imovinu domaćega i inozemnog podrijetla, dugotrajnu imovinu u vlasništvu i nabavljenu pod uvjetima financijskog leasinga. Ostvarene investicije su u tijeku izvještajne godine izvršene izgradnje i nabave imovine bez obzira na to jesu li završene i plaćene.</t>
    </r>
  </si>
  <si>
    <r>
      <t>Bruto investicije u novu dugotrajnu imovinu</t>
    </r>
    <r>
      <rPr>
        <sz val="10"/>
        <rFont val="Calibri"/>
        <family val="2"/>
        <charset val="238"/>
      </rPr>
      <t xml:space="preserve"> dio su ostvarenih investicija i odnose se na izgradnju i nabavu nove domaće i uvozne dugotrajne imovine, znatnija poboljšanja postojeće dugotrajne imovine te uvezene rabljene dugotrajne imovine, koja se tretira kao nova jer utječe na porast nacionalnog bogatstva zemlje.</t>
    </r>
  </si>
  <si>
    <t xml:space="preserve">         </t>
  </si>
  <si>
    <t>Kratice</t>
  </si>
  <si>
    <t>Znakovi</t>
  </si>
  <si>
    <t>tis.                   tisuća</t>
  </si>
  <si>
    <t>%            postotak</t>
  </si>
  <si>
    <t>mil.                  milijun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</si>
  <si>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   nema pojave</t>
    </r>
  </si>
  <si>
    <t>kn                    kuna</t>
  </si>
  <si>
    <t>UN                   Ujedinjeni narodi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</si>
  <si>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</si>
  <si>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</si>
  <si>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</si>
  <si>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</si>
  <si>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</si>
  <si>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</si>
  <si>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</si>
  <si>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r>
      <t xml:space="preserve">Podaci o ostvarenim </t>
    </r>
    <r>
      <rPr>
        <b/>
        <sz val="10"/>
        <rFont val="Calibri"/>
        <family val="2"/>
        <charset val="238"/>
      </rPr>
      <t>bruto</t>
    </r>
    <r>
      <rPr>
        <sz val="10"/>
        <rFont val="Calibri"/>
        <family val="2"/>
        <charset val="238"/>
      </rPr>
      <t xml:space="preserve"> investicijama prikupljeni su putem Godišnjeg izvještaja o investicijama u dugotrajnu imovinu (obrazac INV-P) za 2017.</t>
    </r>
  </si>
  <si>
    <t>Istraživanjem dobiveni podaci za 2017. grupirani su: prema organizacijskom načelu (prema sjedištu i glavnoj djelatnosti investitora) i načelu čiste djelatnosti i teritorija (prema lokaciji i djelatnosti namjene investicijskog objekta), a obrađeni su prema Nacionalnoj klasifikaciji djelatnosti 2007. (NKD 2007).</t>
  </si>
  <si>
    <t>Izvještajne jedinice obuhvaćene istraživanjem su namjernim uzorkom izabrane pravne osobe, a polazni podaci za formiranje uzorka jesu prikupljeni i obrađeni podaci godišnjih i tromjesečnih financijskih izvještaja preuzeti od Financijske agencije (Fine). Istraživanjem su obuhvaćene pravne osobe: veliki i srednje veliki poduzetnici, financijske  i osiguravajuće institucije, proračunski korisnici, namjernim uzorkom izabrani mali poduzetnici na osnovi vrijednosti dugotrajne imovine i neprofitne organizacije -  veći investitori.</t>
  </si>
  <si>
    <r>
      <t xml:space="preserve">Ostala dugotrajna imovina </t>
    </r>
    <r>
      <rPr>
        <sz val="10"/>
        <rFont val="Calibri"/>
        <family val="2"/>
        <charset val="238"/>
      </rPr>
      <t>uključuje biološku imovinu (šume, pošumljavanje šuma i osnovna stada), vrijednost zemljišta i troškovi prijenosa vlasništva zemljišta, patentna prava i licence te ostalu materijalnu i nematerijalnu imovinu.</t>
    </r>
  </si>
  <si>
    <r>
      <t xml:space="preserve">¹⁾ </t>
    </r>
    <r>
      <rPr>
        <sz val="9.5"/>
        <rFont val="Calibri"/>
        <family val="2"/>
        <charset val="238"/>
      </rPr>
      <t>Izvor: Državni zavod za statistiku, Priopćenje; Investicije, br. 12.2.1</t>
    </r>
    <r>
      <rPr>
        <sz val="10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</si>
</sst>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00"/>
    <numFmt numFmtId="167" formatCode="#,##0.0000"/>
    <numFmt numFmtId="168" formatCode="#,##0.000"/>
  </numFmts>
  <fonts count="29">
    <font>
      <sz val="12"/>
      <name val="Times CRO"/>
      <charset val="238"/>
    </font>
    <font>
      <sz val="8"/>
      <name val="Times CRO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1"/>
      <name val="Times CRO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sz val="14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Times CRO"/>
      <charset val="238"/>
    </font>
    <font>
      <i/>
      <sz val="10"/>
      <name val="Calibri"/>
      <family val="2"/>
      <charset val="238"/>
    </font>
    <font>
      <u/>
      <sz val="10.5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theme="10"/>
      <name val="Times CRO"/>
      <charset val="238"/>
    </font>
    <font>
      <u/>
      <sz val="10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7"/>
      <name val="Calibri"/>
      <family val="2"/>
      <charset val="238"/>
    </font>
    <font>
      <sz val="9.5"/>
      <name val="Calibri"/>
      <family val="2"/>
      <charset val="238"/>
    </font>
    <font>
      <sz val="2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12">
    <xf numFmtId="0" fontId="0" fillId="0" borderId="0" xfId="0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3" fontId="6" fillId="0" borderId="12" xfId="0" applyNumberFormat="1" applyFont="1" applyFill="1" applyBorder="1" applyAlignment="1">
      <alignment textRotation="90" wrapText="1"/>
    </xf>
    <xf numFmtId="3" fontId="6" fillId="0" borderId="2" xfId="0" applyNumberFormat="1" applyFont="1" applyBorder="1" applyAlignment="1">
      <alignment horizontal="center" textRotation="90" wrapText="1"/>
    </xf>
    <xf numFmtId="3" fontId="6" fillId="0" borderId="12" xfId="0" applyNumberFormat="1" applyFont="1" applyBorder="1" applyAlignment="1">
      <alignment horizontal="center" textRotation="90" wrapText="1"/>
    </xf>
    <xf numFmtId="3" fontId="6" fillId="0" borderId="12" xfId="0" applyNumberFormat="1" applyFont="1" applyFill="1" applyBorder="1" applyAlignment="1">
      <alignment horizontal="center" textRotation="90" wrapText="1"/>
    </xf>
    <xf numFmtId="0" fontId="6" fillId="0" borderId="12" xfId="0" applyFont="1" applyFill="1" applyBorder="1" applyAlignment="1">
      <alignment horizontal="center" textRotation="90" wrapText="1"/>
    </xf>
    <xf numFmtId="0" fontId="6" fillId="0" borderId="15" xfId="0" applyFont="1" applyFill="1" applyBorder="1" applyAlignment="1">
      <alignment horizontal="center" textRotation="90" wrapText="1"/>
    </xf>
    <xf numFmtId="0" fontId="6" fillId="0" borderId="16" xfId="0" applyFont="1" applyFill="1" applyBorder="1" applyAlignment="1">
      <alignment horizontal="center" textRotation="90" wrapText="1"/>
    </xf>
    <xf numFmtId="0" fontId="6" fillId="0" borderId="8" xfId="0" applyFont="1" applyFill="1" applyBorder="1" applyAlignment="1">
      <alignment horizontal="center" textRotation="90" wrapText="1"/>
    </xf>
    <xf numFmtId="0" fontId="6" fillId="0" borderId="17" xfId="0" applyFont="1" applyFill="1" applyBorder="1" applyAlignment="1">
      <alignment horizontal="center" textRotation="90" wrapText="1"/>
    </xf>
    <xf numFmtId="3" fontId="6" fillId="0" borderId="0" xfId="0" applyNumberFormat="1" applyFont="1" applyBorder="1" applyAlignment="1">
      <alignment horizontal="center" textRotation="90" wrapText="1"/>
    </xf>
    <xf numFmtId="3" fontId="6" fillId="0" borderId="16" xfId="0" applyNumberFormat="1" applyFont="1" applyBorder="1" applyAlignment="1">
      <alignment horizontal="center" textRotation="90" wrapText="1"/>
    </xf>
    <xf numFmtId="3" fontId="6" fillId="0" borderId="16" xfId="0" applyNumberFormat="1" applyFont="1" applyFill="1" applyBorder="1" applyAlignment="1">
      <alignment horizontal="center" textRotation="90" wrapText="1"/>
    </xf>
    <xf numFmtId="3" fontId="6" fillId="0" borderId="17" xfId="0" applyNumberFormat="1" applyFont="1" applyBorder="1" applyAlignment="1">
      <alignment horizontal="center" textRotation="90" wrapText="1"/>
    </xf>
    <xf numFmtId="3" fontId="3" fillId="0" borderId="0" xfId="0" applyNumberFormat="1" applyFont="1"/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7" fillId="0" borderId="0" xfId="0" applyNumberFormat="1" applyFont="1" applyFill="1" applyBorder="1" applyAlignment="1"/>
    <xf numFmtId="3" fontId="2" fillId="0" borderId="0" xfId="0" applyNumberFormat="1" applyFont="1" applyBorder="1"/>
    <xf numFmtId="164" fontId="3" fillId="0" borderId="0" xfId="0" applyNumberFormat="1" applyFont="1"/>
    <xf numFmtId="3" fontId="2" fillId="0" borderId="0" xfId="0" applyNumberFormat="1" applyFont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/>
    </xf>
    <xf numFmtId="3" fontId="6" fillId="0" borderId="15" xfId="0" applyNumberFormat="1" applyFont="1" applyFill="1" applyBorder="1" applyAlignment="1">
      <alignment textRotation="90" wrapText="1"/>
    </xf>
    <xf numFmtId="0" fontId="6" fillId="0" borderId="0" xfId="0" applyFont="1"/>
    <xf numFmtId="3" fontId="12" fillId="0" borderId="8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4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Border="1"/>
    <xf numFmtId="3" fontId="2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/>
    <xf numFmtId="3" fontId="6" fillId="0" borderId="0" xfId="0" applyNumberFormat="1" applyFont="1" applyFill="1" applyAlignment="1">
      <alignment horizontal="right" indent="1"/>
    </xf>
    <xf numFmtId="3" fontId="11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13" fillId="0" borderId="0" xfId="0" applyFont="1"/>
    <xf numFmtId="3" fontId="13" fillId="0" borderId="0" xfId="0" applyNumberFormat="1" applyFont="1"/>
    <xf numFmtId="3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3" fontId="11" fillId="0" borderId="4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Fill="1" applyAlignment="1">
      <alignment horizontal="right" vertical="center"/>
    </xf>
    <xf numFmtId="3" fontId="2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0" xfId="0" applyFont="1" applyAlignment="1"/>
    <xf numFmtId="0" fontId="2" fillId="0" borderId="0" xfId="0" applyFont="1" applyAlignment="1"/>
    <xf numFmtId="0" fontId="6" fillId="0" borderId="17" xfId="0" applyFont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indent="1"/>
    </xf>
    <xf numFmtId="3" fontId="7" fillId="0" borderId="8" xfId="0" applyNumberFormat="1" applyFont="1" applyFill="1" applyBorder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0" fontId="6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right" indent="1"/>
    </xf>
    <xf numFmtId="3" fontId="6" fillId="0" borderId="4" xfId="0" applyNumberFormat="1" applyFont="1" applyFill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wrapText="1"/>
    </xf>
    <xf numFmtId="3" fontId="6" fillId="0" borderId="4" xfId="0" applyNumberFormat="1" applyFont="1" applyBorder="1" applyAlignment="1">
      <alignment horizontal="right" vertical="center" indent="1"/>
    </xf>
    <xf numFmtId="3" fontId="6" fillId="0" borderId="4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4" xfId="0" applyNumberFormat="1" applyFont="1" applyFill="1" applyBorder="1" applyAlignment="1">
      <alignment horizontal="right" wrapText="1" indent="1"/>
    </xf>
    <xf numFmtId="3" fontId="6" fillId="0" borderId="0" xfId="0" applyNumberFormat="1" applyFont="1" applyFill="1" applyAlignment="1">
      <alignment horizontal="right" wrapText="1" indent="1"/>
    </xf>
    <xf numFmtId="0" fontId="6" fillId="0" borderId="3" xfId="0" applyFont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right" vertical="center" wrapText="1" indent="1"/>
    </xf>
    <xf numFmtId="3" fontId="6" fillId="0" borderId="0" xfId="0" applyNumberFormat="1" applyFont="1" applyFill="1" applyAlignment="1">
      <alignment horizontal="right" vertical="center" wrapText="1" indent="1"/>
    </xf>
    <xf numFmtId="3" fontId="6" fillId="0" borderId="0" xfId="0" applyNumberFormat="1" applyFont="1" applyFill="1" applyBorder="1" applyAlignment="1">
      <alignment horizontal="right" vertical="center" wrapText="1" indent="1"/>
    </xf>
    <xf numFmtId="3" fontId="6" fillId="0" borderId="0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horizontal="right" wrapText="1" indent="1"/>
    </xf>
    <xf numFmtId="3" fontId="6" fillId="0" borderId="0" xfId="0" applyNumberFormat="1" applyFont="1" applyAlignment="1">
      <alignment horizontal="right" indent="1"/>
    </xf>
    <xf numFmtId="0" fontId="2" fillId="0" borderId="0" xfId="0" applyFont="1" applyAlignment="1">
      <alignment vertical="top"/>
    </xf>
    <xf numFmtId="3" fontId="7" fillId="0" borderId="4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right" indent="1"/>
    </xf>
    <xf numFmtId="0" fontId="6" fillId="0" borderId="3" xfId="0" applyFont="1" applyBorder="1" applyAlignment="1"/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10" xfId="0" applyFont="1" applyBorder="1" applyAlignment="1"/>
    <xf numFmtId="0" fontId="7" fillId="0" borderId="9" xfId="0" applyFont="1" applyBorder="1" applyAlignment="1"/>
    <xf numFmtId="3" fontId="7" fillId="0" borderId="8" xfId="0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center" textRotation="90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right" indent="1"/>
    </xf>
    <xf numFmtId="3" fontId="12" fillId="0" borderId="10" xfId="0" applyNumberFormat="1" applyFont="1" applyFill="1" applyBorder="1" applyAlignment="1">
      <alignment horizontal="right" indent="1"/>
    </xf>
    <xf numFmtId="3" fontId="11" fillId="0" borderId="4" xfId="0" applyNumberFormat="1" applyFont="1" applyFill="1" applyBorder="1" applyAlignment="1">
      <alignment horizontal="right" indent="1"/>
    </xf>
    <xf numFmtId="3" fontId="11" fillId="0" borderId="0" xfId="0" applyNumberFormat="1" applyFont="1" applyFill="1" applyAlignment="1">
      <alignment horizontal="right" indent="1"/>
    </xf>
    <xf numFmtId="3" fontId="11" fillId="0" borderId="0" xfId="0" applyNumberFormat="1" applyFont="1" applyFill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0" fontId="6" fillId="0" borderId="3" xfId="0" applyFont="1" applyBorder="1" applyAlignment="1">
      <alignment horizontal="left"/>
    </xf>
    <xf numFmtId="0" fontId="6" fillId="0" borderId="11" xfId="0" applyFont="1" applyBorder="1"/>
    <xf numFmtId="3" fontId="6" fillId="0" borderId="4" xfId="0" applyNumberFormat="1" applyFont="1" applyFill="1" applyBorder="1" applyAlignment="1">
      <alignment horizontal="center" textRotation="90" wrapText="1"/>
    </xf>
    <xf numFmtId="3" fontId="6" fillId="0" borderId="17" xfId="0" applyNumberFormat="1" applyFont="1" applyFill="1" applyBorder="1" applyAlignment="1">
      <alignment horizontal="center" textRotation="90" wrapText="1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3" fontId="12" fillId="0" borderId="0" xfId="0" applyNumberFormat="1" applyFont="1" applyFill="1" applyBorder="1" applyAlignment="1">
      <alignment horizontal="right" inden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8" fillId="0" borderId="0" xfId="0" applyFont="1"/>
    <xf numFmtId="167" fontId="3" fillId="0" borderId="0" xfId="0" applyNumberFormat="1" applyFont="1"/>
    <xf numFmtId="164" fontId="2" fillId="0" borderId="0" xfId="0" applyNumberFormat="1" applyFont="1"/>
    <xf numFmtId="3" fontId="6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3" fontId="6" fillId="0" borderId="0" xfId="0" applyNumberFormat="1" applyFont="1"/>
    <xf numFmtId="3" fontId="11" fillId="0" borderId="0" xfId="0" applyNumberFormat="1" applyFont="1" applyFill="1" applyBorder="1" applyAlignment="1">
      <alignment horizontal="right" vertical="center"/>
    </xf>
    <xf numFmtId="0" fontId="18" fillId="0" borderId="0" xfId="0" applyFont="1"/>
    <xf numFmtId="0" fontId="0" fillId="0" borderId="0" xfId="0" applyBorder="1"/>
    <xf numFmtId="0" fontId="19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0" fontId="3" fillId="0" borderId="2" xfId="0" applyFont="1" applyFill="1" applyBorder="1" applyAlignment="1">
      <alignment horizontal="right"/>
    </xf>
    <xf numFmtId="0" fontId="3" fillId="0" borderId="0" xfId="0" applyFont="1" applyFill="1"/>
    <xf numFmtId="3" fontId="2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left" wrapText="1" indent="2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3" fontId="18" fillId="0" borderId="0" xfId="0" applyNumberFormat="1" applyFont="1"/>
    <xf numFmtId="3" fontId="3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Fill="1"/>
    <xf numFmtId="0" fontId="3" fillId="0" borderId="0" xfId="0" applyFont="1" applyBorder="1" applyAlignment="1">
      <alignment horizontal="left" indent="1"/>
    </xf>
    <xf numFmtId="0" fontId="19" fillId="0" borderId="0" xfId="0" applyFont="1" applyBorder="1"/>
    <xf numFmtId="0" fontId="3" fillId="0" borderId="0" xfId="0" applyFont="1" applyBorder="1" applyAlignment="1">
      <alignment horizontal="left" wrapText="1" indent="1"/>
    </xf>
    <xf numFmtId="0" fontId="18" fillId="0" borderId="0" xfId="0" applyFont="1" applyBorder="1"/>
    <xf numFmtId="0" fontId="6" fillId="0" borderId="3" xfId="0" applyFont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 indent="1"/>
    </xf>
    <xf numFmtId="0" fontId="6" fillId="0" borderId="1" xfId="0" applyFont="1" applyBorder="1"/>
    <xf numFmtId="3" fontId="6" fillId="0" borderId="1" xfId="0" applyNumberFormat="1" applyFont="1" applyFill="1" applyBorder="1"/>
    <xf numFmtId="3" fontId="6" fillId="0" borderId="0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/>
    <xf numFmtId="3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21" fillId="0" borderId="4" xfId="0" applyFont="1" applyBorder="1" applyAlignment="1">
      <alignment horizontal="center"/>
    </xf>
    <xf numFmtId="0" fontId="6" fillId="0" borderId="17" xfId="0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left" indent="1"/>
    </xf>
    <xf numFmtId="164" fontId="6" fillId="0" borderId="4" xfId="0" applyNumberFormat="1" applyFont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left" wrapText="1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indent="1"/>
    </xf>
    <xf numFmtId="0" fontId="0" fillId="0" borderId="0" xfId="0" applyFont="1"/>
    <xf numFmtId="0" fontId="6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1"/>
    </xf>
    <xf numFmtId="3" fontId="11" fillId="0" borderId="16" xfId="0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4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2"/>
    </xf>
    <xf numFmtId="3" fontId="11" fillId="0" borderId="16" xfId="0" applyNumberFormat="1" applyFont="1" applyFill="1" applyBorder="1" applyAlignment="1">
      <alignment horizontal="right" indent="1"/>
    </xf>
    <xf numFmtId="164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Fill="1" applyBorder="1" applyAlignment="1">
      <alignment horizontal="left" wrapText="1" indent="1"/>
    </xf>
    <xf numFmtId="164" fontId="6" fillId="0" borderId="4" xfId="0" applyNumberFormat="1" applyFont="1" applyBorder="1" applyAlignment="1">
      <alignment horizontal="right" vertical="center" indent="1"/>
    </xf>
    <xf numFmtId="164" fontId="6" fillId="0" borderId="4" xfId="0" applyNumberFormat="1" applyFont="1" applyBorder="1" applyAlignment="1">
      <alignment horizontal="right" vertical="center" wrapText="1" indent="1"/>
    </xf>
    <xf numFmtId="3" fontId="6" fillId="0" borderId="16" xfId="0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6" fillId="0" borderId="3" xfId="0" applyNumberFormat="1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justify"/>
    </xf>
    <xf numFmtId="0" fontId="5" fillId="0" borderId="0" xfId="0" applyFont="1" applyAlignment="1">
      <alignment vertical="justify"/>
    </xf>
    <xf numFmtId="0" fontId="7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5" fillId="0" borderId="1" xfId="0" applyFont="1" applyBorder="1"/>
    <xf numFmtId="0" fontId="0" fillId="0" borderId="0" xfId="0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3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0" fillId="0" borderId="0" xfId="0" applyNumberFormat="1" applyFill="1" applyBorder="1"/>
    <xf numFmtId="3" fontId="6" fillId="0" borderId="0" xfId="0" applyNumberFormat="1" applyFont="1" applyFill="1" applyBorder="1" applyAlignment="1"/>
    <xf numFmtId="164" fontId="18" fillId="0" borderId="0" xfId="0" applyNumberFormat="1" applyFont="1" applyFill="1"/>
    <xf numFmtId="168" fontId="18" fillId="0" borderId="0" xfId="0" applyNumberFormat="1" applyFont="1" applyFill="1"/>
    <xf numFmtId="3" fontId="18" fillId="0" borderId="0" xfId="0" applyNumberFormat="1" applyFont="1" applyFill="1"/>
    <xf numFmtId="164" fontId="3" fillId="0" borderId="0" xfId="0" applyNumberFormat="1" applyFont="1" applyBorder="1" applyAlignment="1">
      <alignment horizontal="right" vertical="center" wrapText="1" indent="1"/>
    </xf>
    <xf numFmtId="0" fontId="20" fillId="0" borderId="0" xfId="0" applyFont="1" applyBorder="1" applyAlignment="1">
      <alignment horizontal="left" wrapText="1" indent="2"/>
    </xf>
    <xf numFmtId="3" fontId="3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8" fillId="0" borderId="0" xfId="0" applyNumberFormat="1" applyFont="1" applyFill="1" applyBorder="1" applyAlignment="1">
      <alignment horizont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justify" wrapText="1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justify" wrapText="1"/>
    </xf>
    <xf numFmtId="0" fontId="2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4" fillId="0" borderId="0" xfId="1" applyFont="1" applyAlignment="1">
      <alignment horizontal="center" vertical="center"/>
    </xf>
    <xf numFmtId="0" fontId="28" fillId="0" borderId="0" xfId="0" applyFont="1"/>
    <xf numFmtId="0" fontId="16" fillId="0" borderId="0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100" b="0" baseline="0"/>
              <a:t>G 1. BRUTO </a:t>
            </a:r>
            <a:r>
              <a:rPr lang="en-US" sz="1100" b="0" baseline="0"/>
              <a:t>INVESTICIJE U DUGOTRAJNU IMOVINU</a:t>
            </a:r>
          </a:p>
        </c:rich>
      </c:tx>
      <c:layout>
        <c:manualLayout>
          <c:xMode val="edge"/>
          <c:yMode val="edge"/>
          <c:x val="0.24967164179104478"/>
          <c:y val="2.12510637535495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00875044398009"/>
          <c:y val="0.19343205528957122"/>
          <c:w val="0.78709309917228631"/>
          <c:h val="0.70327325750947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1'!$I$11</c:f>
              <c:strCache>
                <c:ptCount val="1"/>
                <c:pt idx="0">
                  <c:v>Bruto investicije u dugotrajnu imovinu - ukupno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'Graf 1'!$J$10:$M$10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'Graf 1'!$J$11:$M$11</c:f>
              <c:numCache>
                <c:formatCode>General</c:formatCode>
                <c:ptCount val="4"/>
                <c:pt idx="0" formatCode="#,##0">
                  <c:v>26626</c:v>
                </c:pt>
                <c:pt idx="1">
                  <c:v>25079</c:v>
                </c:pt>
                <c:pt idx="2">
                  <c:v>24830</c:v>
                </c:pt>
                <c:pt idx="3">
                  <c:v>26759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8-40FF-BC1C-8BE154CD7F58}"/>
            </c:ext>
          </c:extLst>
        </c:ser>
        <c:ser>
          <c:idx val="1"/>
          <c:order val="1"/>
          <c:tx>
            <c:strRef>
              <c:f>'Graf 1'!$I$12</c:f>
              <c:strCache>
                <c:ptCount val="1"/>
                <c:pt idx="0">
                  <c:v>Bruto investicije u novu dugotrajnu imovinu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2"/>
              </a:solidFill>
            </a:ln>
          </c:spPr>
          <c:invertIfNegative val="0"/>
          <c:cat>
            <c:strRef>
              <c:f>'Graf 1'!$J$10:$M$10</c:f>
              <c:strCache>
                <c:ptCount val="4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</c:strCache>
            </c:strRef>
          </c:cat>
          <c:val>
            <c:numRef>
              <c:f>'Graf 1'!$J$12:$M$12</c:f>
              <c:numCache>
                <c:formatCode>General</c:formatCode>
                <c:ptCount val="4"/>
                <c:pt idx="0" formatCode="#,##0">
                  <c:v>23291</c:v>
                </c:pt>
                <c:pt idx="1">
                  <c:v>22829</c:v>
                </c:pt>
                <c:pt idx="2">
                  <c:v>22925</c:v>
                </c:pt>
                <c:pt idx="3">
                  <c:v>23586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8-40FF-BC1C-8BE154CD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8"/>
        <c:axId val="117455872"/>
        <c:axId val="117461760"/>
      </c:barChart>
      <c:catAx>
        <c:axId val="1174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461760"/>
        <c:crosses val="autoZero"/>
        <c:auto val="1"/>
        <c:lblAlgn val="ctr"/>
        <c:lblOffset val="100"/>
        <c:noMultiLvlLbl val="0"/>
      </c:catAx>
      <c:valAx>
        <c:axId val="11746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baseline="0">
                    <a:solidFill>
                      <a:sysClr val="windowText" lastClr="000000"/>
                    </a:solidFill>
                  </a:defRPr>
                </a:pPr>
                <a:r>
                  <a:rPr lang="hr-HR" sz="900" b="0" baseline="0">
                    <a:solidFill>
                      <a:sysClr val="windowText" lastClr="000000"/>
                    </a:solidFill>
                  </a:rPr>
                  <a:t> tis.</a:t>
                </a:r>
                <a:r>
                  <a:rPr lang="en-US" sz="900" b="0" baseline="0">
                    <a:solidFill>
                      <a:sysClr val="windowText" lastClr="000000"/>
                    </a:solidFill>
                  </a:rPr>
                  <a:t> kuna</a:t>
                </a:r>
              </a:p>
            </c:rich>
          </c:tx>
          <c:layout>
            <c:manualLayout>
              <c:xMode val="edge"/>
              <c:yMode val="edge"/>
              <c:x val="3.0194695812277197E-2"/>
              <c:y val="0.4191928909910151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4558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8881168958357818"/>
          <c:y val="0.17296605842358442"/>
          <c:w val="0.4313375056170452"/>
          <c:h val="0.1275635278355503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/>
      </a:pPr>
      <a:endParaRPr lang="sr-Latn-RS"/>
    </a:p>
  </c:txPr>
  <c:printSettings>
    <c:headerFooter/>
    <c:pageMargins b="0.43" l="0.70866141732283472" r="0.70866141732283472" t="8.49" header="0.31496062992125984" footer="0.2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G 2. STRUKTURA IZVORA FINANCIRANJA DUGOTRAJNE IMOVINE </a:t>
            </a:r>
          </a:p>
          <a:p>
            <a:pPr algn="ctr">
              <a:defRPr sz="1100">
                <a:solidFill>
                  <a:sysClr val="windowText" lastClr="000000"/>
                </a:solidFill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OD 2014. DO 2017.</a:t>
            </a:r>
          </a:p>
        </c:rich>
      </c:tx>
      <c:layout>
        <c:manualLayout>
          <c:xMode val="edge"/>
          <c:yMode val="edge"/>
          <c:x val="0.16132081606746629"/>
          <c:y val="1.7512829553022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7033456588547531"/>
          <c:y val="0.17680348258706469"/>
          <c:w val="0.49619737394803959"/>
          <c:h val="0.7539279488384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2'!$J$7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2'!$J$8:$J$13</c:f>
              <c:numCache>
                <c:formatCode>#,##0.0</c:formatCode>
                <c:ptCount val="6"/>
                <c:pt idx="0">
                  <c:v>54.5</c:v>
                </c:pt>
                <c:pt idx="1">
                  <c:v>0.8</c:v>
                </c:pt>
                <c:pt idx="2">
                  <c:v>27.2</c:v>
                </c:pt>
                <c:pt idx="3">
                  <c:v>3.3</c:v>
                </c:pt>
                <c:pt idx="4">
                  <c:v>9.3000000000000007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7CD-837B-DC3230D1121C}"/>
            </c:ext>
          </c:extLst>
        </c:ser>
        <c:ser>
          <c:idx val="1"/>
          <c:order val="1"/>
          <c:tx>
            <c:strRef>
              <c:f>'Graf 2'!$K$7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2'!$K$8:$K$13</c:f>
              <c:numCache>
                <c:formatCode>#,##0.0</c:formatCode>
                <c:ptCount val="6"/>
                <c:pt idx="0">
                  <c:v>54.7</c:v>
                </c:pt>
                <c:pt idx="1">
                  <c:v>1.2</c:v>
                </c:pt>
                <c:pt idx="2">
                  <c:v>21.3</c:v>
                </c:pt>
                <c:pt idx="3">
                  <c:v>4.5999999999999996</c:v>
                </c:pt>
                <c:pt idx="4">
                  <c:v>12.4</c:v>
                </c:pt>
                <c:pt idx="5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A-47CD-837B-DC3230D1121C}"/>
            </c:ext>
          </c:extLst>
        </c:ser>
        <c:ser>
          <c:idx val="2"/>
          <c:order val="2"/>
          <c:tx>
            <c:strRef>
              <c:f>'Graf 2'!$L$7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2'!$L$8:$L$13</c:f>
              <c:numCache>
                <c:formatCode>0.0</c:formatCode>
                <c:ptCount val="6"/>
                <c:pt idx="0">
                  <c:v>54.4</c:v>
                </c:pt>
                <c:pt idx="1">
                  <c:v>1</c:v>
                </c:pt>
                <c:pt idx="2">
                  <c:v>22.3</c:v>
                </c:pt>
                <c:pt idx="3">
                  <c:v>5.4</c:v>
                </c:pt>
                <c:pt idx="4">
                  <c:v>11.1</c:v>
                </c:pt>
                <c:pt idx="5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A-47CD-837B-DC3230D1121C}"/>
            </c:ext>
          </c:extLst>
        </c:ser>
        <c:ser>
          <c:idx val="3"/>
          <c:order val="3"/>
          <c:tx>
            <c:strRef>
              <c:f>'Graf 2'!$M$7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2'!$M$8:$M$13</c:f>
              <c:numCache>
                <c:formatCode>#,##0.0</c:formatCode>
                <c:ptCount val="6"/>
                <c:pt idx="0">
                  <c:v>49.3</c:v>
                </c:pt>
                <c:pt idx="1">
                  <c:v>0.7</c:v>
                </c:pt>
                <c:pt idx="2">
                  <c:v>30</c:v>
                </c:pt>
                <c:pt idx="3">
                  <c:v>1.1000000000000001</c:v>
                </c:pt>
                <c:pt idx="4">
                  <c:v>13.4</c:v>
                </c:pt>
                <c:pt idx="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A-47CD-837B-DC3230D11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7619176"/>
        <c:axId val="557623768"/>
      </c:barChart>
      <c:catAx>
        <c:axId val="557619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7623768"/>
        <c:crosses val="autoZero"/>
        <c:auto val="1"/>
        <c:lblAlgn val="ctr"/>
        <c:lblOffset val="100"/>
        <c:noMultiLvlLbl val="0"/>
      </c:catAx>
      <c:valAx>
        <c:axId val="557623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0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761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93889976950856"/>
          <c:y val="0.13836109805304186"/>
          <c:w val="8.0027562517745968E-2"/>
          <c:h val="0.20355070438742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</a:t>
            </a:r>
            <a:r>
              <a:rPr lang="hr-HR" sz="1100" b="0" baseline="0"/>
              <a:t> 2. BRUTO</a:t>
            </a:r>
            <a:r>
              <a:rPr lang="hr-HR" sz="1100" b="0"/>
              <a:t> INVESTICIJE U DUGOTRAJNU IMOVINU</a:t>
            </a:r>
          </a:p>
          <a:p>
            <a:pPr>
              <a:defRPr sz="1100" b="0"/>
            </a:pPr>
            <a:r>
              <a:rPr lang="hr-HR" sz="1100" b="0"/>
              <a:t>PREMA VRSTAMA IMOVINE U 2017.</a:t>
            </a:r>
          </a:p>
        </c:rich>
      </c:tx>
      <c:layout>
        <c:manualLayout>
          <c:xMode val="edge"/>
          <c:yMode val="edge"/>
          <c:x val="0.16258787006462902"/>
          <c:y val="1.50023419010093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41049304320831"/>
          <c:y val="0.4058103952053933"/>
          <c:w val="0.40802009426241076"/>
          <c:h val="0.53369709090415096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5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G 3. BRUTO INVESTICIJE U DUGOTRAJNU IMOVINU PREMA VRSTAMA  IMOVINE </a:t>
            </a:r>
          </a:p>
          <a:p>
            <a:pPr>
              <a:defRPr sz="1050"/>
            </a:pPr>
            <a:r>
              <a:rPr lang="hr-HR" sz="1050"/>
              <a:t>OD 2014. DO 2017.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3'!$H$3:$H$4</c:f>
              <c:strCache>
                <c:ptCount val="2"/>
                <c:pt idx="0">
                  <c:v>2014.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3'!$H$5:$H$9</c:f>
              <c:numCache>
                <c:formatCode>#,##0.0</c:formatCode>
                <c:ptCount val="5"/>
                <c:pt idx="0">
                  <c:v>43.3</c:v>
                </c:pt>
                <c:pt idx="1">
                  <c:v>27.9</c:v>
                </c:pt>
                <c:pt idx="2">
                  <c:v>15.5</c:v>
                </c:pt>
                <c:pt idx="3">
                  <c:v>4.8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8-4D26-A170-B6BEEA752BEC}"/>
            </c:ext>
          </c:extLst>
        </c:ser>
        <c:ser>
          <c:idx val="1"/>
          <c:order val="1"/>
          <c:tx>
            <c:strRef>
              <c:f>'Graf 3'!$I$3:$I$4</c:f>
              <c:strCache>
                <c:ptCount val="2"/>
                <c:pt idx="0">
                  <c:v>2015.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3'!$I$5:$I$9</c:f>
              <c:numCache>
                <c:formatCode>#,##0.0</c:formatCode>
                <c:ptCount val="5"/>
                <c:pt idx="0">
                  <c:v>38.9</c:v>
                </c:pt>
                <c:pt idx="1">
                  <c:v>31</c:v>
                </c:pt>
                <c:pt idx="2">
                  <c:v>16.8</c:v>
                </c:pt>
                <c:pt idx="3">
                  <c:v>5.4</c:v>
                </c:pt>
                <c:pt idx="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8-4D26-A170-B6BEEA752BEC}"/>
            </c:ext>
          </c:extLst>
        </c:ser>
        <c:ser>
          <c:idx val="2"/>
          <c:order val="2"/>
          <c:tx>
            <c:strRef>
              <c:f>'Graf 3'!$J$3:$J$4</c:f>
              <c:strCache>
                <c:ptCount val="2"/>
                <c:pt idx="0">
                  <c:v>2016.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3'!$J$5:$J$9</c:f>
              <c:numCache>
                <c:formatCode>0.0</c:formatCode>
                <c:ptCount val="5"/>
                <c:pt idx="0">
                  <c:v>35.9</c:v>
                </c:pt>
                <c:pt idx="1">
                  <c:v>31.2</c:v>
                </c:pt>
                <c:pt idx="2">
                  <c:v>18.5</c:v>
                </c:pt>
                <c:pt idx="3">
                  <c:v>7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8-4D26-A170-B6BEEA752BEC}"/>
            </c:ext>
          </c:extLst>
        </c:ser>
        <c:ser>
          <c:idx val="3"/>
          <c:order val="3"/>
          <c:tx>
            <c:strRef>
              <c:f>'Graf 3'!$K$3:$K$4</c:f>
              <c:strCache>
                <c:ptCount val="2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3'!$K$5:$K$9</c:f>
              <c:numCache>
                <c:formatCode>0.0</c:formatCode>
                <c:ptCount val="5"/>
                <c:pt idx="0">
                  <c:v>35.1</c:v>
                </c:pt>
                <c:pt idx="1">
                  <c:v>32.299999999999997</c:v>
                </c:pt>
                <c:pt idx="2">
                  <c:v>17.3</c:v>
                </c:pt>
                <c:pt idx="3">
                  <c:v>7.1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8-4D26-A170-B6BEEA75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38440"/>
        <c:axId val="414030896"/>
      </c:barChart>
      <c:catAx>
        <c:axId val="41403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030896"/>
        <c:crosses val="autoZero"/>
        <c:auto val="1"/>
        <c:lblAlgn val="ctr"/>
        <c:lblOffset val="100"/>
        <c:noMultiLvlLbl val="0"/>
      </c:catAx>
      <c:valAx>
        <c:axId val="41403089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03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1461387230415"/>
          <c:y val="0.23849244821316246"/>
          <c:w val="8.2531841114832277E-2"/>
          <c:h val="0.2655384238508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/>
              <a:t>G 4. STRUKTURA  BRUTO INVESTICIJA U NOVU DUGOTRAJNU IMOVINU PREMA VRSTAMA IMOVINE U 2017.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28088671348513866"/>
          <c:w val="0.38593678449768248"/>
          <c:h val="0.5882928282613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D-4B60-B4A7-441777A203C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DD-4B60-B4A7-441777A203C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DD-4B60-B4A7-441777A203C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DD-4B60-B4A7-441777A203C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DD-4B60-B4A7-441777A203C8}"/>
              </c:ext>
            </c:extLst>
          </c:dPt>
          <c:dLbls>
            <c:dLbl>
              <c:idx val="0"/>
              <c:layout>
                <c:manualLayout>
                  <c:x val="1.0817929673684407E-2"/>
                  <c:y val="1.9819252323189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DD-4B60-B4A7-441777A203C8}"/>
                </c:ext>
              </c:extLst>
            </c:dLbl>
            <c:dLbl>
              <c:idx val="1"/>
              <c:layout>
                <c:manualLayout>
                  <c:x val="0.21261703989129019"/>
                  <c:y val="-1.81644321486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DD-4B60-B4A7-441777A203C8}"/>
                </c:ext>
              </c:extLst>
            </c:dLbl>
            <c:dLbl>
              <c:idx val="2"/>
              <c:layout>
                <c:manualLayout>
                  <c:x val="-1.6501904017317017E-2"/>
                  <c:y val="7.17128334695765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59805024371952"/>
                      <c:h val="0.177270598949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DD-4B60-B4A7-441777A203C8}"/>
                </c:ext>
              </c:extLst>
            </c:dLbl>
            <c:dLbl>
              <c:idx val="3"/>
              <c:layout>
                <c:manualLayout>
                  <c:x val="-1.3621861097150091E-2"/>
                  <c:y val="1.79870894516564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DD-4B60-B4A7-441777A203C8}"/>
                </c:ext>
              </c:extLst>
            </c:dLbl>
            <c:dLbl>
              <c:idx val="4"/>
              <c:layout>
                <c:manualLayout>
                  <c:x val="4.3738845144356955E-2"/>
                  <c:y val="-1.1943350831146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9DD-4B60-B4A7-441777A203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4'!$L$7:$L$11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4'!$M$7:$M$11</c:f>
              <c:numCache>
                <c:formatCode>0.0</c:formatCode>
                <c:ptCount val="5"/>
                <c:pt idx="0">
                  <c:v>35.1</c:v>
                </c:pt>
                <c:pt idx="1">
                  <c:v>32.299999999999997</c:v>
                </c:pt>
                <c:pt idx="2">
                  <c:v>17.3</c:v>
                </c:pt>
                <c:pt idx="3">
                  <c:v>7.1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D-4B60-B4A7-441777A203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/>
              <a:t>G 5. STRUKTURA BRUTO INVESTICIJA U RABLJENU DUGOTRAJNU IMOVINU PREMA VRSTAMA IMOVINE U 2017.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6825998453600114"/>
          <c:y val="0.19758661703234809"/>
          <c:w val="0.45059126126268284"/>
          <c:h val="0.612323091966445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F6-4FF8-A5C1-DF6DF152D4F0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F6-4FF8-A5C1-DF6DF152D4F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F6-4FF8-A5C1-DF6DF152D4F0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F6-4FF8-A5C1-DF6DF152D4F0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F6-4FF8-A5C1-DF6DF152D4F0}"/>
              </c:ext>
            </c:extLst>
          </c:dPt>
          <c:dLbls>
            <c:dLbl>
              <c:idx val="0"/>
              <c:layout>
                <c:manualLayout>
                  <c:x val="2.0930469863611738E-2"/>
                  <c:y val="8.80708947329295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F6-4FF8-A5C1-DF6DF152D4F0}"/>
                </c:ext>
              </c:extLst>
            </c:dLbl>
            <c:dLbl>
              <c:idx val="1"/>
              <c:layout>
                <c:manualLayout>
                  <c:x val="2.2746654618992296E-2"/>
                  <c:y val="2.92370724901217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F6-4FF8-A5C1-DF6DF152D4F0}"/>
                </c:ext>
              </c:extLst>
            </c:dLbl>
            <c:dLbl>
              <c:idx val="2"/>
              <c:layout>
                <c:manualLayout>
                  <c:x val="4.0685886208111713E-2"/>
                  <c:y val="5.3116726422269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F6-4FF8-A5C1-DF6DF152D4F0}"/>
                </c:ext>
              </c:extLst>
            </c:dLbl>
            <c:dLbl>
              <c:idx val="4"/>
              <c:layout>
                <c:manualLayout>
                  <c:x val="-3.860655694591282E-2"/>
                  <c:y val="2.65672264823106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3F6-4FF8-A5C1-DF6DF152D4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5'!$J$5:$J$9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5'!$K$5:$K$9</c:f>
              <c:numCache>
                <c:formatCode>#,##0.0</c:formatCode>
                <c:ptCount val="5"/>
                <c:pt idx="0">
                  <c:v>45.2</c:v>
                </c:pt>
                <c:pt idx="1">
                  <c:v>7.8</c:v>
                </c:pt>
                <c:pt idx="2">
                  <c:v>12.7</c:v>
                </c:pt>
                <c:pt idx="3">
                  <c:v>0.1</c:v>
                </c:pt>
                <c:pt idx="4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B-4A16-8D3F-B044ADDB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386715</xdr:colOff>
      <xdr:row>4</xdr:row>
      <xdr:rowOff>0</xdr:rowOff>
    </xdr:from>
    <xdr:to>
      <xdr:col>7</xdr:col>
      <xdr:colOff>501015</xdr:colOff>
      <xdr:row>21</xdr:row>
      <xdr:rowOff>38100</xdr:rowOff>
    </xdr:to>
    <xdr:graphicFrame macro="">
      <xdr:nvGraphicFramePr>
        <xdr:cNvPr id="2150" name="Chart 1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0.88436</cdr:x>
      <cdr:y>0.90075</cdr:y>
    </cdr:from>
    <cdr:to>
      <cdr:x>1</cdr:x>
      <cdr:y>1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EC2299FE-ADCF-49DA-A33A-99E99BED3589}"/>
            </a:ext>
          </a:extLst>
        </cdr:cNvPr>
        <cdr:cNvSpPr txBox="1"/>
      </cdr:nvSpPr>
      <cdr:spPr>
        <a:xfrm xmlns:a="http://schemas.openxmlformats.org/drawingml/2006/main">
          <a:off x="4792979" y="2731770"/>
          <a:ext cx="626745" cy="30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0.88418</cdr:x>
      <cdr:y>0.91126</cdr:y>
    </cdr:from>
    <cdr:to>
      <cdr:x>0.94622</cdr:x>
      <cdr:y>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718F81C7-D43A-44B1-AA33-4C95C07EC160}"/>
            </a:ext>
          </a:extLst>
        </cdr:cNvPr>
        <cdr:cNvSpPr txBox="1"/>
      </cdr:nvSpPr>
      <cdr:spPr>
        <a:xfrm xmlns:a="http://schemas.openxmlformats.org/drawingml/2006/main">
          <a:off x="5642609" y="2543175"/>
          <a:ext cx="395929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godina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57151</xdr:rowOff>
    </xdr:from>
    <xdr:to>
      <xdr:col>6</xdr:col>
      <xdr:colOff>266700</xdr:colOff>
      <xdr:row>21</xdr:row>
      <xdr:rowOff>140971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0.21051</cdr:x>
      <cdr:y>0.12704</cdr:y>
    </cdr:from>
    <cdr:to>
      <cdr:x>0.38729</cdr:x>
      <cdr:y>0.17934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75AC2F63-BE30-4C0E-BE25-248FD1046DCF}"/>
            </a:ext>
          </a:extLst>
        </cdr:cNvPr>
        <cdr:cNvSpPr txBox="1"/>
      </cdr:nvSpPr>
      <cdr:spPr>
        <a:xfrm xmlns:a="http://schemas.openxmlformats.org/drawingml/2006/main">
          <a:off x="1220288" y="518883"/>
          <a:ext cx="1024778" cy="213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>
              <a:solidFill>
                <a:sysClr val="windowText" lastClr="000000"/>
              </a:solidFill>
            </a:rPr>
            <a:t>izvori financiranja</a:t>
          </a:r>
        </a:p>
      </cdr:txBody>
    </cdr:sp>
  </cdr:relSizeAnchor>
  <cdr:relSizeAnchor xmlns:cdr="http://schemas.openxmlformats.org/drawingml/2006/chartDrawing">
    <cdr:from>
      <cdr:x>0.8971</cdr:x>
      <cdr:y>0.93517</cdr:y>
    </cdr:from>
    <cdr:to>
      <cdr:x>0.94607</cdr:x>
      <cdr:y>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00FE1551-083E-4C81-BB6B-33C996FF211B}"/>
            </a:ext>
          </a:extLst>
        </cdr:cNvPr>
        <cdr:cNvSpPr txBox="1"/>
      </cdr:nvSpPr>
      <cdr:spPr>
        <a:xfrm xmlns:a="http://schemas.openxmlformats.org/drawingml/2006/main">
          <a:off x="5386691" y="3819524"/>
          <a:ext cx="294019" cy="264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586740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323851</xdr:colOff>
      <xdr:row>1</xdr:row>
      <xdr:rowOff>85725</xdr:rowOff>
    </xdr:from>
    <xdr:to>
      <xdr:col>5</xdr:col>
      <xdr:colOff>295275</xdr:colOff>
      <xdr:row>19</xdr:row>
      <xdr:rowOff>133350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0.0678</cdr:y>
    </cdr:from>
    <cdr:to>
      <cdr:x>0.16327</cdr:x>
      <cdr:y>0.12994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0" y="228601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0.07345</cdr:y>
    </cdr:from>
    <cdr:to>
      <cdr:x>0.16327</cdr:x>
      <cdr:y>0.14124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0" y="247651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0.0678</cdr:y>
    </cdr:from>
    <cdr:to>
      <cdr:x>0.16327</cdr:x>
      <cdr:y>0.13277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228600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57150</xdr:rowOff>
    </xdr:from>
    <xdr:to>
      <xdr:col>8</xdr:col>
      <xdr:colOff>28575</xdr:colOff>
      <xdr:row>18</xdr:row>
      <xdr:rowOff>180975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7620</xdr:rowOff>
    </xdr:from>
    <xdr:to>
      <xdr:col>7</xdr:col>
      <xdr:colOff>76200</xdr:colOff>
      <xdr:row>20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workbookViewId="0">
      <selection activeCell="D18" sqref="D18"/>
    </sheetView>
  </sheetViews>
  <sheetFormatPr defaultRowHeight="15.75"/>
  <cols>
    <col min="1" max="1" width="29.25" customWidth="1"/>
    <col min="2" max="5" width="10.75" customWidth="1"/>
    <col min="6" max="6" width="8.75" style="166"/>
  </cols>
  <sheetData>
    <row r="1" spans="1:11" ht="15.6" customHeight="1">
      <c r="A1" s="87" t="s">
        <v>115</v>
      </c>
      <c r="B1" s="87"/>
      <c r="C1" s="87"/>
      <c r="D1" s="87"/>
      <c r="E1" s="87"/>
      <c r="F1" s="87"/>
      <c r="G1" s="87"/>
      <c r="H1" s="86"/>
      <c r="I1" s="166"/>
      <c r="J1" s="166"/>
      <c r="K1" s="166"/>
    </row>
    <row r="2" spans="1:11" ht="12" customHeight="1">
      <c r="A2" s="1"/>
      <c r="B2" s="1"/>
      <c r="C2" s="1"/>
      <c r="D2" s="1"/>
      <c r="E2" s="1"/>
      <c r="F2" s="173" t="s">
        <v>79</v>
      </c>
      <c r="G2" s="1"/>
      <c r="H2" s="1"/>
    </row>
    <row r="3" spans="1:11" ht="15" customHeight="1">
      <c r="A3" s="259" t="s">
        <v>124</v>
      </c>
      <c r="B3" s="262" t="s">
        <v>66</v>
      </c>
      <c r="C3" s="262" t="s">
        <v>75</v>
      </c>
      <c r="D3" s="262" t="s">
        <v>78</v>
      </c>
      <c r="E3" s="262" t="s">
        <v>101</v>
      </c>
      <c r="F3" s="210" t="s">
        <v>105</v>
      </c>
      <c r="G3" s="169"/>
      <c r="H3" s="1"/>
    </row>
    <row r="4" spans="1:11" ht="13.15" customHeight="1">
      <c r="A4" s="260"/>
      <c r="B4" s="263"/>
      <c r="C4" s="263"/>
      <c r="D4" s="263"/>
      <c r="E4" s="263"/>
      <c r="F4" s="211" t="s">
        <v>101</v>
      </c>
      <c r="G4" s="169"/>
      <c r="H4" s="1"/>
    </row>
    <row r="5" spans="1:11" ht="13.9" customHeight="1">
      <c r="A5" s="261"/>
      <c r="B5" s="264"/>
      <c r="C5" s="264"/>
      <c r="D5" s="264"/>
      <c r="E5" s="264"/>
      <c r="F5" s="212" t="s">
        <v>78</v>
      </c>
      <c r="G5" s="169"/>
      <c r="H5" s="1"/>
    </row>
    <row r="6" spans="1:11" s="167" customFormat="1" ht="19.899999999999999" customHeight="1">
      <c r="A6" s="213" t="s">
        <v>123</v>
      </c>
      <c r="B6" s="214">
        <v>26625502</v>
      </c>
      <c r="C6" s="215">
        <v>25078833</v>
      </c>
      <c r="D6" s="216">
        <v>24830422</v>
      </c>
      <c r="E6" s="216">
        <v>26758964</v>
      </c>
      <c r="F6" s="217">
        <v>107.76685148564933</v>
      </c>
      <c r="G6" s="169"/>
      <c r="H6" s="169"/>
    </row>
    <row r="7" spans="1:11" s="167" customFormat="1" ht="15.6" customHeight="1">
      <c r="A7" s="218" t="s">
        <v>116</v>
      </c>
      <c r="B7" s="219">
        <v>23291397</v>
      </c>
      <c r="C7" s="134">
        <v>22828609</v>
      </c>
      <c r="D7" s="130">
        <v>22924846</v>
      </c>
      <c r="E7" s="130">
        <v>23586374</v>
      </c>
      <c r="F7" s="220">
        <v>102.88563770504717</v>
      </c>
      <c r="G7" s="169"/>
      <c r="H7" s="169"/>
    </row>
    <row r="8" spans="1:11" s="167" customFormat="1" ht="15.6" customHeight="1">
      <c r="A8" s="218" t="s">
        <v>117</v>
      </c>
      <c r="B8" s="219">
        <v>3334105</v>
      </c>
      <c r="C8" s="134">
        <v>2250224</v>
      </c>
      <c r="D8" s="130">
        <v>1905576</v>
      </c>
      <c r="E8" s="130">
        <v>3172590</v>
      </c>
      <c r="F8" s="220">
        <v>166.48981725210646</v>
      </c>
      <c r="G8" s="169"/>
      <c r="H8" s="169"/>
    </row>
    <row r="9" spans="1:11" s="167" customFormat="1" ht="15.6" customHeight="1">
      <c r="A9" s="187"/>
      <c r="B9" s="171"/>
      <c r="C9" s="171"/>
      <c r="D9" s="171"/>
      <c r="E9" s="171"/>
      <c r="F9" s="172"/>
      <c r="G9" s="169"/>
      <c r="H9" s="169"/>
    </row>
    <row r="10" spans="1:11" s="167" customFormat="1" ht="15.6" customHeight="1">
      <c r="A10" s="182"/>
      <c r="B10" s="171"/>
      <c r="C10" s="171"/>
      <c r="D10" s="171"/>
      <c r="E10" s="171"/>
      <c r="F10" s="172"/>
      <c r="G10" s="169"/>
      <c r="H10" s="169"/>
      <c r="I10" s="183"/>
    </row>
    <row r="11" spans="1:11" s="169" customFormat="1" ht="15.6" customHeight="1">
      <c r="A11" s="176"/>
      <c r="B11" s="171"/>
      <c r="C11" s="171"/>
      <c r="D11" s="171"/>
      <c r="E11" s="171"/>
      <c r="F11" s="172"/>
      <c r="H11" s="170"/>
    </row>
    <row r="12" spans="1:11" s="169" customFormat="1" ht="12.6" customHeight="1">
      <c r="A12" s="257"/>
      <c r="B12" s="258"/>
      <c r="C12" s="258"/>
      <c r="D12" s="258"/>
      <c r="E12" s="258"/>
      <c r="F12" s="256"/>
    </row>
    <row r="13" spans="1:11" s="169" customFormat="1" ht="15.6" customHeight="1">
      <c r="A13" s="257"/>
      <c r="B13" s="258"/>
      <c r="C13" s="258"/>
      <c r="D13" s="258"/>
      <c r="E13" s="258"/>
      <c r="F13" s="256"/>
    </row>
    <row r="14" spans="1:11" s="169" customFormat="1" ht="10.9" customHeight="1">
      <c r="A14" s="257"/>
      <c r="B14" s="258"/>
      <c r="C14" s="258"/>
      <c r="D14" s="258"/>
      <c r="E14" s="258"/>
      <c r="F14" s="256"/>
    </row>
    <row r="15" spans="1:11" s="169" customFormat="1" ht="15.6" customHeight="1">
      <c r="A15" s="257"/>
      <c r="B15" s="258"/>
      <c r="C15" s="258"/>
      <c r="D15" s="258"/>
      <c r="E15" s="258"/>
      <c r="F15" s="256"/>
    </row>
    <row r="16" spans="1:11" s="169" customFormat="1" ht="15.6" customHeight="1">
      <c r="A16" s="184"/>
      <c r="B16" s="180"/>
      <c r="C16" s="180"/>
      <c r="D16" s="180"/>
      <c r="E16" s="180"/>
      <c r="F16" s="172"/>
    </row>
    <row r="17" spans="6:6" s="167" customFormat="1">
      <c r="F17" s="185"/>
    </row>
    <row r="18" spans="6:6" s="167" customFormat="1" ht="15.6" customHeight="1">
      <c r="F18" s="185"/>
    </row>
    <row r="19" spans="6:6" s="167" customFormat="1" ht="15.6" customHeight="1">
      <c r="F19" s="185"/>
    </row>
    <row r="20" spans="6:6" s="167" customFormat="1" ht="15.6" customHeight="1">
      <c r="F20" s="185"/>
    </row>
  </sheetData>
  <mergeCells count="17">
    <mergeCell ref="A3:A5"/>
    <mergeCell ref="B3:B5"/>
    <mergeCell ref="C3:C5"/>
    <mergeCell ref="D3:D5"/>
    <mergeCell ref="E3:E5"/>
    <mergeCell ref="F14:F15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</mergeCells>
  <pageMargins left="0.7" right="0.7" top="3.42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activeCell="N8" sqref="N8"/>
    </sheetView>
  </sheetViews>
  <sheetFormatPr defaultColWidth="9" defaultRowHeight="15"/>
  <cols>
    <col min="1" max="1" width="2" style="6" customWidth="1"/>
    <col min="2" max="2" width="37.125" style="6" customWidth="1"/>
    <col min="3" max="3" width="10.5" style="6" customWidth="1"/>
    <col min="4" max="7" width="10.25" style="10" customWidth="1"/>
    <col min="8" max="8" width="11.125" style="10" customWidth="1"/>
    <col min="9" max="9" width="2.25" style="10" customWidth="1"/>
    <col min="10" max="10" width="7.625" style="6" customWidth="1"/>
    <col min="11" max="11" width="9" style="2"/>
    <col min="12" max="16384" width="9" style="6"/>
  </cols>
  <sheetData>
    <row r="1" spans="1:11" ht="15.6" customHeight="1">
      <c r="A1" s="87" t="s">
        <v>128</v>
      </c>
      <c r="B1" s="86"/>
      <c r="C1" s="86"/>
      <c r="D1" s="86"/>
      <c r="E1" s="86"/>
      <c r="F1" s="86"/>
      <c r="G1" s="86"/>
      <c r="H1" s="86"/>
      <c r="I1" s="86"/>
      <c r="K1" s="6"/>
    </row>
    <row r="2" spans="1:11" ht="15.6" customHeight="1" thickBot="1">
      <c r="A2" s="279"/>
      <c r="B2" s="279"/>
      <c r="C2" s="77"/>
      <c r="D2" s="76"/>
      <c r="E2" s="76"/>
      <c r="F2" s="76"/>
      <c r="G2" s="76"/>
      <c r="H2" s="85" t="s">
        <v>79</v>
      </c>
      <c r="I2" s="155"/>
      <c r="K2" s="6"/>
    </row>
    <row r="3" spans="1:11" ht="61.5" customHeight="1">
      <c r="A3" s="280" t="s">
        <v>63</v>
      </c>
      <c r="B3" s="281"/>
      <c r="C3" s="88" t="s">
        <v>0</v>
      </c>
      <c r="D3" s="89" t="s">
        <v>85</v>
      </c>
      <c r="E3" s="89" t="s">
        <v>86</v>
      </c>
      <c r="F3" s="89" t="s">
        <v>71</v>
      </c>
      <c r="G3" s="116" t="s">
        <v>87</v>
      </c>
      <c r="H3" s="90" t="s">
        <v>72</v>
      </c>
      <c r="I3" s="157"/>
      <c r="K3" s="6"/>
    </row>
    <row r="4" spans="1:11" ht="28.5" customHeight="1">
      <c r="A4" s="277" t="s">
        <v>0</v>
      </c>
      <c r="B4" s="278"/>
      <c r="C4" s="91">
        <v>3172590</v>
      </c>
      <c r="D4" s="92">
        <v>1435848</v>
      </c>
      <c r="E4" s="93">
        <v>248807</v>
      </c>
      <c r="F4" s="93">
        <v>401710</v>
      </c>
      <c r="G4" s="93">
        <v>2321</v>
      </c>
      <c r="H4" s="93">
        <v>1083904</v>
      </c>
      <c r="I4" s="93"/>
      <c r="J4" s="2"/>
      <c r="K4" s="6"/>
    </row>
    <row r="5" spans="1:11" ht="17.25" customHeight="1">
      <c r="A5" s="94" t="s">
        <v>39</v>
      </c>
      <c r="B5" s="40" t="s">
        <v>10</v>
      </c>
      <c r="C5" s="95">
        <v>12064</v>
      </c>
      <c r="D5" s="96">
        <v>8031</v>
      </c>
      <c r="E5" s="66">
        <v>202</v>
      </c>
      <c r="F5" s="97" t="s">
        <v>37</v>
      </c>
      <c r="G5" s="97" t="s">
        <v>37</v>
      </c>
      <c r="H5" s="66">
        <v>3831</v>
      </c>
      <c r="I5" s="66"/>
      <c r="J5" s="2"/>
      <c r="K5" s="6"/>
    </row>
    <row r="6" spans="1:11" ht="17.25" customHeight="1">
      <c r="A6" s="94" t="s">
        <v>40</v>
      </c>
      <c r="B6" s="41" t="s">
        <v>5</v>
      </c>
      <c r="C6" s="95">
        <v>120</v>
      </c>
      <c r="D6" s="96" t="s">
        <v>37</v>
      </c>
      <c r="E6" s="66">
        <v>120</v>
      </c>
      <c r="F6" s="97" t="s">
        <v>37</v>
      </c>
      <c r="G6" s="97" t="s">
        <v>37</v>
      </c>
      <c r="H6" s="97" t="s">
        <v>37</v>
      </c>
      <c r="I6" s="66"/>
      <c r="J6" s="2"/>
      <c r="K6" s="6"/>
    </row>
    <row r="7" spans="1:11" ht="17.25" customHeight="1">
      <c r="A7" s="94" t="s">
        <v>41</v>
      </c>
      <c r="B7" s="41" t="s">
        <v>6</v>
      </c>
      <c r="C7" s="95">
        <v>179076</v>
      </c>
      <c r="D7" s="96">
        <v>92221</v>
      </c>
      <c r="E7" s="66">
        <v>23574</v>
      </c>
      <c r="F7" s="66">
        <v>17039</v>
      </c>
      <c r="G7" s="66">
        <v>4</v>
      </c>
      <c r="H7" s="66">
        <v>46238</v>
      </c>
      <c r="I7" s="66"/>
      <c r="J7" s="2"/>
      <c r="K7" s="6"/>
    </row>
    <row r="8" spans="1:11" ht="30" customHeight="1">
      <c r="A8" s="98" t="s">
        <v>42</v>
      </c>
      <c r="B8" s="99" t="s">
        <v>19</v>
      </c>
      <c r="C8" s="100">
        <v>4561</v>
      </c>
      <c r="D8" s="101" t="s">
        <v>37</v>
      </c>
      <c r="E8" s="102">
        <v>37</v>
      </c>
      <c r="F8" s="102">
        <v>458</v>
      </c>
      <c r="G8" s="102">
        <v>4</v>
      </c>
      <c r="H8" s="102">
        <v>4062</v>
      </c>
      <c r="I8" s="102"/>
      <c r="J8" s="2"/>
      <c r="K8" s="6"/>
    </row>
    <row r="9" spans="1:11" ht="42.75" customHeight="1">
      <c r="A9" s="98" t="s">
        <v>43</v>
      </c>
      <c r="B9" s="99" t="s">
        <v>11</v>
      </c>
      <c r="C9" s="100">
        <v>198030</v>
      </c>
      <c r="D9" s="100">
        <v>1051</v>
      </c>
      <c r="E9" s="103">
        <v>7919</v>
      </c>
      <c r="F9" s="103">
        <v>2855</v>
      </c>
      <c r="G9" s="110" t="s">
        <v>37</v>
      </c>
      <c r="H9" s="102">
        <v>186205</v>
      </c>
      <c r="I9" s="102"/>
      <c r="J9" s="2"/>
      <c r="K9" s="6"/>
    </row>
    <row r="10" spans="1:11" ht="17.25" customHeight="1">
      <c r="A10" s="94" t="s">
        <v>44</v>
      </c>
      <c r="B10" s="41" t="s">
        <v>7</v>
      </c>
      <c r="C10" s="95">
        <v>298342</v>
      </c>
      <c r="D10" s="104">
        <v>78278</v>
      </c>
      <c r="E10" s="66">
        <v>11557</v>
      </c>
      <c r="F10" s="105">
        <v>17914</v>
      </c>
      <c r="G10" s="97" t="s">
        <v>37</v>
      </c>
      <c r="H10" s="66">
        <v>190593</v>
      </c>
      <c r="I10" s="66"/>
      <c r="J10" s="2"/>
      <c r="K10" s="6"/>
    </row>
    <row r="11" spans="1:11" ht="30" customHeight="1">
      <c r="A11" s="98" t="s">
        <v>45</v>
      </c>
      <c r="B11" s="106" t="s">
        <v>35</v>
      </c>
      <c r="C11" s="100">
        <v>662175</v>
      </c>
      <c r="D11" s="101">
        <v>182556</v>
      </c>
      <c r="E11" s="102">
        <v>91781</v>
      </c>
      <c r="F11" s="102">
        <v>42778</v>
      </c>
      <c r="G11" s="102">
        <v>198</v>
      </c>
      <c r="H11" s="102">
        <v>344862</v>
      </c>
      <c r="I11" s="102"/>
      <c r="J11" s="73"/>
      <c r="K11" s="6"/>
    </row>
    <row r="12" spans="1:11" ht="17.25" customHeight="1">
      <c r="A12" s="94" t="s">
        <v>46</v>
      </c>
      <c r="B12" s="41" t="s">
        <v>13</v>
      </c>
      <c r="C12" s="95">
        <v>42490</v>
      </c>
      <c r="D12" s="96">
        <v>12944</v>
      </c>
      <c r="E12" s="97">
        <v>21</v>
      </c>
      <c r="F12" s="66">
        <v>27954</v>
      </c>
      <c r="G12" s="97" t="s">
        <v>37</v>
      </c>
      <c r="H12" s="66">
        <v>1571</v>
      </c>
      <c r="I12" s="66"/>
      <c r="J12" s="2"/>
      <c r="K12" s="6"/>
    </row>
    <row r="13" spans="1:11" ht="30" customHeight="1">
      <c r="A13" s="98" t="s">
        <v>47</v>
      </c>
      <c r="B13" s="99" t="s">
        <v>12</v>
      </c>
      <c r="C13" s="100">
        <v>511838</v>
      </c>
      <c r="D13" s="107">
        <v>407465</v>
      </c>
      <c r="E13" s="102">
        <v>63472</v>
      </c>
      <c r="F13" s="108">
        <v>2974</v>
      </c>
      <c r="G13" s="110" t="s">
        <v>37</v>
      </c>
      <c r="H13" s="102">
        <v>37927</v>
      </c>
      <c r="I13" s="102"/>
      <c r="J13" s="45"/>
      <c r="K13" s="6"/>
    </row>
    <row r="14" spans="1:11" ht="17.25" customHeight="1">
      <c r="A14" s="94" t="s">
        <v>48</v>
      </c>
      <c r="B14" s="41" t="s">
        <v>14</v>
      </c>
      <c r="C14" s="95">
        <v>20764</v>
      </c>
      <c r="D14" s="96">
        <v>9789</v>
      </c>
      <c r="E14" s="66">
        <v>8036</v>
      </c>
      <c r="F14" s="66">
        <v>132</v>
      </c>
      <c r="G14" s="97" t="s">
        <v>37</v>
      </c>
      <c r="H14" s="66">
        <v>2807</v>
      </c>
      <c r="I14" s="66"/>
      <c r="J14" s="2"/>
      <c r="K14" s="6"/>
    </row>
    <row r="15" spans="1:11" ht="17.25" customHeight="1">
      <c r="A15" s="222" t="s">
        <v>49</v>
      </c>
      <c r="B15" s="106" t="s">
        <v>15</v>
      </c>
      <c r="C15" s="100">
        <v>508298</v>
      </c>
      <c r="D15" s="107">
        <v>256250</v>
      </c>
      <c r="E15" s="102">
        <v>936</v>
      </c>
      <c r="F15" s="108">
        <v>208672</v>
      </c>
      <c r="G15" s="97" t="s">
        <v>37</v>
      </c>
      <c r="H15" s="102">
        <v>42440</v>
      </c>
      <c r="I15" s="102"/>
      <c r="J15" s="45"/>
      <c r="K15" s="6"/>
    </row>
    <row r="16" spans="1:11" ht="17.25" customHeight="1">
      <c r="A16" s="94" t="s">
        <v>50</v>
      </c>
      <c r="B16" s="40" t="s">
        <v>16</v>
      </c>
      <c r="C16" s="95">
        <v>253522</v>
      </c>
      <c r="D16" s="95">
        <v>140022</v>
      </c>
      <c r="E16" s="112">
        <v>1253</v>
      </c>
      <c r="F16" s="112">
        <v>1144</v>
      </c>
      <c r="G16" s="97" t="s">
        <v>37</v>
      </c>
      <c r="H16" s="66">
        <v>111103</v>
      </c>
      <c r="I16" s="66"/>
      <c r="J16" s="2"/>
      <c r="K16" s="6"/>
    </row>
    <row r="17" spans="1:11" ht="17.25" customHeight="1">
      <c r="A17" s="94" t="s">
        <v>51</v>
      </c>
      <c r="B17" s="40" t="s">
        <v>21</v>
      </c>
      <c r="C17" s="95">
        <v>295712</v>
      </c>
      <c r="D17" s="104">
        <v>230922</v>
      </c>
      <c r="E17" s="105">
        <v>10096</v>
      </c>
      <c r="F17" s="105">
        <v>11023</v>
      </c>
      <c r="G17" s="97" t="s">
        <v>37</v>
      </c>
      <c r="H17" s="66">
        <v>43671</v>
      </c>
      <c r="I17" s="66"/>
      <c r="J17" s="2"/>
      <c r="K17" s="6"/>
    </row>
    <row r="18" spans="1:11" ht="17.25" customHeight="1">
      <c r="A18" s="94" t="s">
        <v>52</v>
      </c>
      <c r="B18" s="99" t="s">
        <v>33</v>
      </c>
      <c r="C18" s="100">
        <v>68227</v>
      </c>
      <c r="D18" s="101">
        <v>364</v>
      </c>
      <c r="E18" s="102">
        <v>101</v>
      </c>
      <c r="F18" s="102">
        <v>66689</v>
      </c>
      <c r="G18" s="102">
        <v>5</v>
      </c>
      <c r="H18" s="102">
        <v>1068</v>
      </c>
      <c r="I18" s="102"/>
      <c r="J18" s="2"/>
      <c r="K18" s="6"/>
    </row>
    <row r="19" spans="1:11" ht="17.25" customHeight="1">
      <c r="A19" s="94" t="s">
        <v>53</v>
      </c>
      <c r="B19" s="118" t="s">
        <v>20</v>
      </c>
      <c r="C19" s="117">
        <v>62515</v>
      </c>
      <c r="D19" s="66">
        <v>9724</v>
      </c>
      <c r="E19" s="66">
        <v>2120</v>
      </c>
      <c r="F19" s="66">
        <v>139</v>
      </c>
      <c r="G19" s="97" t="s">
        <v>37</v>
      </c>
      <c r="H19" s="66">
        <v>50532</v>
      </c>
      <c r="I19" s="66"/>
      <c r="J19" s="73"/>
      <c r="K19" s="6"/>
    </row>
    <row r="20" spans="1:11" ht="15" customHeight="1">
      <c r="A20" s="94" t="s">
        <v>54</v>
      </c>
      <c r="B20" s="41" t="s">
        <v>1</v>
      </c>
      <c r="C20" s="95">
        <v>5522</v>
      </c>
      <c r="D20" s="96">
        <v>4470</v>
      </c>
      <c r="E20" s="66">
        <v>343</v>
      </c>
      <c r="F20" s="66">
        <v>221</v>
      </c>
      <c r="G20" s="66">
        <v>488</v>
      </c>
      <c r="H20" s="66" t="s">
        <v>37</v>
      </c>
      <c r="I20" s="66"/>
      <c r="J20" s="2"/>
      <c r="K20" s="6"/>
    </row>
    <row r="21" spans="1:11" ht="17.25" customHeight="1">
      <c r="A21" s="94" t="s">
        <v>55</v>
      </c>
      <c r="B21" s="40" t="s">
        <v>38</v>
      </c>
      <c r="C21" s="95">
        <v>1909</v>
      </c>
      <c r="D21" s="96" t="s">
        <v>37</v>
      </c>
      <c r="E21" s="66">
        <v>203</v>
      </c>
      <c r="F21" s="66">
        <v>329</v>
      </c>
      <c r="G21" s="97" t="s">
        <v>37</v>
      </c>
      <c r="H21" s="66">
        <v>1377</v>
      </c>
      <c r="I21" s="66"/>
      <c r="J21" s="2"/>
      <c r="K21" s="6"/>
    </row>
    <row r="22" spans="1:11" ht="17.25" customHeight="1">
      <c r="A22" s="94" t="s">
        <v>56</v>
      </c>
      <c r="B22" s="41" t="s">
        <v>17</v>
      </c>
      <c r="C22" s="95">
        <v>27979</v>
      </c>
      <c r="D22" s="96" t="s">
        <v>37</v>
      </c>
      <c r="E22" s="66">
        <v>25100</v>
      </c>
      <c r="F22" s="66">
        <v>890</v>
      </c>
      <c r="G22" s="112">
        <v>1622</v>
      </c>
      <c r="H22" s="102">
        <v>367</v>
      </c>
      <c r="I22" s="102"/>
      <c r="J22" s="2"/>
      <c r="K22" s="6"/>
    </row>
    <row r="23" spans="1:11" ht="17.25" customHeight="1">
      <c r="A23" s="94" t="s">
        <v>57</v>
      </c>
      <c r="B23" s="41" t="s">
        <v>18</v>
      </c>
      <c r="C23" s="95">
        <v>19446</v>
      </c>
      <c r="D23" s="96">
        <v>1761</v>
      </c>
      <c r="E23" s="66">
        <v>1936</v>
      </c>
      <c r="F23" s="66">
        <v>499</v>
      </c>
      <c r="G23" s="97" t="s">
        <v>37</v>
      </c>
      <c r="H23" s="102">
        <v>15250</v>
      </c>
      <c r="I23" s="102"/>
      <c r="J23" s="2"/>
      <c r="K23" s="6"/>
    </row>
    <row r="24" spans="1:11" ht="15" customHeight="1">
      <c r="C24" s="3"/>
    </row>
    <row r="25" spans="1:11">
      <c r="C25" s="3"/>
    </row>
    <row r="26" spans="1:11">
      <c r="B26" s="3"/>
      <c r="C26" s="2"/>
      <c r="D26" s="2"/>
      <c r="E26" s="43"/>
      <c r="F26" s="43"/>
      <c r="G26" s="5"/>
      <c r="H26" s="6"/>
      <c r="I26" s="6"/>
      <c r="J26" s="2"/>
    </row>
    <row r="27" spans="1:11">
      <c r="B27" s="8"/>
      <c r="D27" s="6"/>
      <c r="E27" s="6"/>
      <c r="F27" s="6"/>
      <c r="G27" s="6"/>
      <c r="H27" s="6"/>
      <c r="I27" s="6"/>
      <c r="J27" s="2"/>
    </row>
  </sheetData>
  <mergeCells count="3">
    <mergeCell ref="A4:B4"/>
    <mergeCell ref="A2:B2"/>
    <mergeCell ref="A3:B3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workbookViewId="0">
      <selection activeCell="P10" sqref="P10"/>
    </sheetView>
  </sheetViews>
  <sheetFormatPr defaultRowHeight="15.75"/>
  <cols>
    <col min="8" max="8" width="5.875" customWidth="1"/>
    <col min="9" max="9" width="8.125" style="166" customWidth="1"/>
    <col min="10" max="10" width="8.75" style="166"/>
    <col min="11" max="13" width="8.75" style="179"/>
    <col min="14" max="16" width="8.75" style="166"/>
  </cols>
  <sheetData>
    <row r="1" spans="1:13">
      <c r="A1" s="2"/>
      <c r="B1" s="6"/>
      <c r="C1" s="6"/>
      <c r="D1" s="6"/>
      <c r="E1" s="6"/>
      <c r="F1" s="6"/>
      <c r="G1" s="6"/>
      <c r="H1" s="6"/>
      <c r="I1" s="6"/>
      <c r="J1" s="6"/>
    </row>
    <row r="2" spans="1:13" s="166" customFormat="1" ht="12.75">
      <c r="K2" s="179"/>
      <c r="L2" s="179"/>
      <c r="M2" s="179"/>
    </row>
    <row r="4" spans="1:13">
      <c r="K4" s="282" t="s">
        <v>113</v>
      </c>
      <c r="L4" s="282"/>
      <c r="M4" s="282"/>
    </row>
    <row r="5" spans="1:13">
      <c r="J5" s="179" t="s">
        <v>69</v>
      </c>
      <c r="K5" s="253">
        <v>45.2</v>
      </c>
      <c r="L5" s="254">
        <f>SUM(M5/M10*100)</f>
        <v>45.257912305088269</v>
      </c>
      <c r="M5" s="255">
        <v>1435848</v>
      </c>
    </row>
    <row r="6" spans="1:13">
      <c r="J6" s="179" t="s">
        <v>64</v>
      </c>
      <c r="K6" s="253">
        <v>7.8</v>
      </c>
      <c r="L6" s="254">
        <f>SUM(M6/M10*100)</f>
        <v>7.8423937539990982</v>
      </c>
      <c r="M6" s="255">
        <v>248807</v>
      </c>
    </row>
    <row r="7" spans="1:13">
      <c r="J7" s="166" t="s">
        <v>70</v>
      </c>
      <c r="K7" s="253">
        <v>12.7</v>
      </c>
      <c r="L7" s="254">
        <f>SUM(M7/M10*100)</f>
        <v>12.661894540422807</v>
      </c>
      <c r="M7" s="255">
        <v>401710</v>
      </c>
    </row>
    <row r="8" spans="1:13">
      <c r="J8" s="179" t="s">
        <v>65</v>
      </c>
      <c r="K8" s="253">
        <v>0.1</v>
      </c>
      <c r="L8" s="254">
        <f>SUM(M8/M10*100)</f>
        <v>7.3157893077895345E-2</v>
      </c>
      <c r="M8" s="255">
        <v>2321</v>
      </c>
    </row>
    <row r="9" spans="1:13">
      <c r="J9" s="179" t="s">
        <v>2</v>
      </c>
      <c r="K9" s="253">
        <v>34.200000000000003</v>
      </c>
      <c r="L9" s="254">
        <f>SUM(M9/M10*100)</f>
        <v>34.164641507411922</v>
      </c>
      <c r="M9" s="255">
        <v>1083904</v>
      </c>
    </row>
    <row r="10" spans="1:13">
      <c r="K10" s="253">
        <f t="shared" ref="K10:M10" si="0">SUM(K5:K9)</f>
        <v>100</v>
      </c>
      <c r="L10" s="253">
        <f t="shared" si="0"/>
        <v>100</v>
      </c>
      <c r="M10" s="255">
        <f t="shared" si="0"/>
        <v>3172590</v>
      </c>
    </row>
  </sheetData>
  <mergeCells count="1">
    <mergeCell ref="K4:M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opLeftCell="A3" workbookViewId="0">
      <selection activeCell="M5" sqref="M5"/>
    </sheetView>
  </sheetViews>
  <sheetFormatPr defaultColWidth="9" defaultRowHeight="15"/>
  <cols>
    <col min="1" max="1" width="2" style="6" customWidth="1"/>
    <col min="2" max="2" width="36.75" style="6" customWidth="1"/>
    <col min="3" max="3" width="10.375" style="6" customWidth="1"/>
    <col min="4" max="5" width="8.625" style="6" customWidth="1"/>
    <col min="6" max="6" width="9.625" style="6" customWidth="1"/>
    <col min="7" max="7" width="9.875" style="6" customWidth="1"/>
    <col min="8" max="8" width="9.25" style="6" customWidth="1"/>
    <col min="9" max="9" width="9.375" style="6" customWidth="1"/>
    <col min="10" max="16384" width="9" style="6"/>
  </cols>
  <sheetData>
    <row r="1" spans="1:10" ht="18" customHeight="1">
      <c r="A1" s="73" t="s">
        <v>119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" customHeight="1">
      <c r="A2" s="73"/>
      <c r="B2" s="113" t="s">
        <v>102</v>
      </c>
      <c r="C2" s="73"/>
      <c r="D2" s="73"/>
      <c r="E2" s="73"/>
      <c r="F2" s="73"/>
      <c r="G2" s="73"/>
      <c r="H2" s="73"/>
      <c r="I2" s="73"/>
      <c r="J2" s="73"/>
    </row>
    <row r="3" spans="1:10" ht="16.149999999999999" customHeight="1" thickBot="1">
      <c r="A3" s="5"/>
      <c r="B3" s="5"/>
      <c r="C3" s="43"/>
      <c r="D3" s="43"/>
      <c r="E3" s="43"/>
      <c r="F3" s="11"/>
      <c r="G3" s="71"/>
      <c r="I3" s="63" t="s">
        <v>80</v>
      </c>
    </row>
    <row r="4" spans="1:10" ht="27.75" customHeight="1">
      <c r="A4" s="287" t="s">
        <v>122</v>
      </c>
      <c r="B4" s="288"/>
      <c r="C4" s="283" t="s">
        <v>83</v>
      </c>
      <c r="D4" s="275"/>
      <c r="E4" s="275"/>
      <c r="F4" s="275"/>
      <c r="G4" s="275"/>
      <c r="H4" s="275"/>
      <c r="I4" s="275"/>
    </row>
    <row r="5" spans="1:10" ht="144.75" customHeight="1">
      <c r="A5" s="289"/>
      <c r="B5" s="290"/>
      <c r="C5" s="284" t="s">
        <v>68</v>
      </c>
      <c r="D5" s="34" t="s">
        <v>92</v>
      </c>
      <c r="E5" s="35" t="s">
        <v>3</v>
      </c>
      <c r="F5" s="34" t="s">
        <v>4</v>
      </c>
      <c r="G5" s="35" t="s">
        <v>22</v>
      </c>
      <c r="H5" s="35" t="s">
        <v>58</v>
      </c>
      <c r="I5" s="124" t="s">
        <v>59</v>
      </c>
      <c r="J5" s="6" t="s">
        <v>84</v>
      </c>
    </row>
    <row r="6" spans="1:10" ht="3" customHeight="1">
      <c r="A6" s="289"/>
      <c r="B6" s="290"/>
      <c r="C6" s="285"/>
      <c r="D6" s="26"/>
      <c r="E6" s="27"/>
      <c r="F6" s="26"/>
      <c r="G6" s="27"/>
      <c r="H6" s="27"/>
      <c r="I6" s="37"/>
    </row>
    <row r="7" spans="1:10" ht="20.25" customHeight="1">
      <c r="A7" s="291"/>
      <c r="B7" s="292"/>
      <c r="C7" s="286"/>
      <c r="D7" s="127" t="s">
        <v>39</v>
      </c>
      <c r="E7" s="125" t="s">
        <v>40</v>
      </c>
      <c r="F7" s="125" t="s">
        <v>41</v>
      </c>
      <c r="G7" s="125" t="s">
        <v>42</v>
      </c>
      <c r="H7" s="125" t="s">
        <v>43</v>
      </c>
      <c r="I7" s="126" t="s">
        <v>44</v>
      </c>
    </row>
    <row r="8" spans="1:10" ht="28.5" customHeight="1">
      <c r="A8" s="277" t="s">
        <v>0</v>
      </c>
      <c r="B8" s="278"/>
      <c r="C8" s="91">
        <v>23586374</v>
      </c>
      <c r="D8" s="50">
        <v>647046</v>
      </c>
      <c r="E8" s="51">
        <v>733421</v>
      </c>
      <c r="F8" s="51">
        <v>2090821</v>
      </c>
      <c r="G8" s="51">
        <v>3018936</v>
      </c>
      <c r="H8" s="51">
        <v>779440</v>
      </c>
      <c r="I8" s="51">
        <v>1467691</v>
      </c>
    </row>
    <row r="9" spans="1:10" ht="17.25" customHeight="1">
      <c r="A9" s="94" t="s">
        <v>39</v>
      </c>
      <c r="B9" s="40" t="s">
        <v>10</v>
      </c>
      <c r="C9" s="95">
        <v>644389</v>
      </c>
      <c r="D9" s="52">
        <v>642184</v>
      </c>
      <c r="E9" s="53" t="s">
        <v>37</v>
      </c>
      <c r="F9" s="53" t="s">
        <v>37</v>
      </c>
      <c r="G9" s="53" t="s">
        <v>37</v>
      </c>
      <c r="H9" s="53" t="s">
        <v>37</v>
      </c>
      <c r="I9" s="53" t="s">
        <v>37</v>
      </c>
    </row>
    <row r="10" spans="1:10" ht="17.25" customHeight="1">
      <c r="A10" s="94" t="s">
        <v>40</v>
      </c>
      <c r="B10" s="41" t="s">
        <v>5</v>
      </c>
      <c r="C10" s="95">
        <v>61128</v>
      </c>
      <c r="D10" s="52" t="s">
        <v>37</v>
      </c>
      <c r="E10" s="53">
        <v>60496</v>
      </c>
      <c r="F10" s="53" t="s">
        <v>37</v>
      </c>
      <c r="G10" s="53" t="s">
        <v>37</v>
      </c>
      <c r="H10" s="53" t="s">
        <v>37</v>
      </c>
      <c r="I10" s="53">
        <v>135</v>
      </c>
    </row>
    <row r="11" spans="1:10" ht="17.25" customHeight="1">
      <c r="A11" s="94" t="s">
        <v>41</v>
      </c>
      <c r="B11" s="41" t="s">
        <v>6</v>
      </c>
      <c r="C11" s="95">
        <v>2563979</v>
      </c>
      <c r="D11" s="52" t="s">
        <v>37</v>
      </c>
      <c r="E11" s="53">
        <v>644167</v>
      </c>
      <c r="F11" s="53">
        <v>1814728</v>
      </c>
      <c r="G11" s="53">
        <v>96</v>
      </c>
      <c r="H11" s="53" t="s">
        <v>37</v>
      </c>
      <c r="I11" s="53">
        <v>1582</v>
      </c>
    </row>
    <row r="12" spans="1:10" ht="30" customHeight="1">
      <c r="A12" s="98" t="s">
        <v>42</v>
      </c>
      <c r="B12" s="99" t="s">
        <v>19</v>
      </c>
      <c r="C12" s="100">
        <v>3017172</v>
      </c>
      <c r="D12" s="69" t="s">
        <v>37</v>
      </c>
      <c r="E12" s="165" t="s">
        <v>37</v>
      </c>
      <c r="F12" s="165" t="s">
        <v>37</v>
      </c>
      <c r="G12" s="79">
        <v>3017172</v>
      </c>
      <c r="H12" s="70" t="s">
        <v>37</v>
      </c>
      <c r="I12" s="70" t="s">
        <v>37</v>
      </c>
    </row>
    <row r="13" spans="1:10" ht="43.5" customHeight="1">
      <c r="A13" s="98" t="s">
        <v>43</v>
      </c>
      <c r="B13" s="99" t="s">
        <v>11</v>
      </c>
      <c r="C13" s="100">
        <v>687338</v>
      </c>
      <c r="D13" s="69">
        <v>110</v>
      </c>
      <c r="E13" s="70" t="s">
        <v>37</v>
      </c>
      <c r="F13" s="67" t="s">
        <v>37</v>
      </c>
      <c r="G13" s="67" t="s">
        <v>37</v>
      </c>
      <c r="H13" s="80">
        <v>518190</v>
      </c>
      <c r="I13" s="79">
        <v>4119</v>
      </c>
    </row>
    <row r="14" spans="1:10" ht="16.5" customHeight="1">
      <c r="A14" s="94" t="s">
        <v>44</v>
      </c>
      <c r="B14" s="41" t="s">
        <v>7</v>
      </c>
      <c r="C14" s="95">
        <v>1280367</v>
      </c>
      <c r="D14" s="55">
        <v>1909</v>
      </c>
      <c r="E14" s="53" t="s">
        <v>37</v>
      </c>
      <c r="F14" s="56">
        <v>661</v>
      </c>
      <c r="G14" s="53" t="s">
        <v>37</v>
      </c>
      <c r="H14" s="53" t="s">
        <v>37</v>
      </c>
      <c r="I14" s="53">
        <v>1251780</v>
      </c>
    </row>
    <row r="15" spans="1:10" ht="30" customHeight="1">
      <c r="A15" s="98" t="s">
        <v>45</v>
      </c>
      <c r="B15" s="106" t="s">
        <v>35</v>
      </c>
      <c r="C15" s="100">
        <v>2145880</v>
      </c>
      <c r="D15" s="78">
        <v>77</v>
      </c>
      <c r="E15" s="70" t="s">
        <v>37</v>
      </c>
      <c r="F15" s="80">
        <v>273043</v>
      </c>
      <c r="G15" s="70" t="s">
        <v>37</v>
      </c>
      <c r="H15" s="80">
        <v>1131</v>
      </c>
      <c r="I15" s="81">
        <v>1624</v>
      </c>
    </row>
    <row r="16" spans="1:10" ht="17.25" customHeight="1">
      <c r="A16" s="94" t="s">
        <v>46</v>
      </c>
      <c r="B16" s="41" t="s">
        <v>13</v>
      </c>
      <c r="C16" s="95">
        <v>1713881</v>
      </c>
      <c r="D16" s="52" t="s">
        <v>37</v>
      </c>
      <c r="E16" s="57">
        <v>28758</v>
      </c>
      <c r="F16" s="53" t="s">
        <v>37</v>
      </c>
      <c r="G16" s="57" t="s">
        <v>37</v>
      </c>
      <c r="H16" s="53" t="s">
        <v>37</v>
      </c>
      <c r="I16" s="57">
        <v>15284</v>
      </c>
    </row>
    <row r="17" spans="1:9" ht="30" customHeight="1">
      <c r="A17" s="98" t="s">
        <v>47</v>
      </c>
      <c r="B17" s="99" t="s">
        <v>12</v>
      </c>
      <c r="C17" s="100">
        <v>196220</v>
      </c>
      <c r="D17" s="69" t="s">
        <v>37</v>
      </c>
      <c r="E17" s="70" t="s">
        <v>37</v>
      </c>
      <c r="F17" s="70" t="s">
        <v>37</v>
      </c>
      <c r="G17" s="70" t="s">
        <v>37</v>
      </c>
      <c r="H17" s="70" t="s">
        <v>37</v>
      </c>
      <c r="I17" s="70" t="s">
        <v>37</v>
      </c>
    </row>
    <row r="18" spans="1:9" ht="17.25" customHeight="1">
      <c r="A18" s="94" t="s">
        <v>48</v>
      </c>
      <c r="B18" s="41" t="s">
        <v>14</v>
      </c>
      <c r="C18" s="95">
        <v>3069984</v>
      </c>
      <c r="D18" s="69" t="s">
        <v>37</v>
      </c>
      <c r="E18" s="70" t="s">
        <v>37</v>
      </c>
      <c r="F18" s="70" t="s">
        <v>37</v>
      </c>
      <c r="G18" s="70" t="s">
        <v>37</v>
      </c>
      <c r="H18" s="70" t="s">
        <v>37</v>
      </c>
      <c r="I18" s="70" t="s">
        <v>37</v>
      </c>
    </row>
    <row r="19" spans="1:9" ht="17.25" customHeight="1">
      <c r="A19" s="94" t="s">
        <v>49</v>
      </c>
      <c r="B19" s="136" t="s">
        <v>15</v>
      </c>
      <c r="C19" s="95">
        <v>2550275</v>
      </c>
      <c r="D19" s="52" t="s">
        <v>37</v>
      </c>
      <c r="E19" s="53" t="s">
        <v>37</v>
      </c>
      <c r="F19" s="53" t="s">
        <v>37</v>
      </c>
      <c r="G19" s="53" t="s">
        <v>37</v>
      </c>
      <c r="H19" s="53" t="s">
        <v>37</v>
      </c>
      <c r="I19" s="53" t="s">
        <v>37</v>
      </c>
    </row>
    <row r="20" spans="1:9" ht="17.25" customHeight="1">
      <c r="A20" s="94" t="s">
        <v>50</v>
      </c>
      <c r="B20" s="40" t="s">
        <v>16</v>
      </c>
      <c r="C20" s="95">
        <v>715632</v>
      </c>
      <c r="D20" s="69">
        <v>2766</v>
      </c>
      <c r="E20" s="70" t="s">
        <v>37</v>
      </c>
      <c r="F20" s="70" t="s">
        <v>37</v>
      </c>
      <c r="G20" s="54">
        <v>665</v>
      </c>
      <c r="H20" s="70"/>
      <c r="I20" s="54">
        <v>28093</v>
      </c>
    </row>
    <row r="21" spans="1:9" ht="17.25" customHeight="1">
      <c r="A21" s="94" t="s">
        <v>51</v>
      </c>
      <c r="B21" s="40" t="s">
        <v>21</v>
      </c>
      <c r="C21" s="95">
        <v>380982</v>
      </c>
      <c r="D21" s="69" t="s">
        <v>37</v>
      </c>
      <c r="E21" s="70" t="s">
        <v>37</v>
      </c>
      <c r="F21" s="56">
        <v>2389</v>
      </c>
      <c r="G21" s="53" t="s">
        <v>37</v>
      </c>
      <c r="H21" s="56">
        <v>6429</v>
      </c>
      <c r="I21" s="58">
        <v>49458</v>
      </c>
    </row>
    <row r="22" spans="1:9" ht="17.25" customHeight="1">
      <c r="A22" s="94" t="s">
        <v>52</v>
      </c>
      <c r="B22" s="99" t="s">
        <v>33</v>
      </c>
      <c r="C22" s="95">
        <v>1528104</v>
      </c>
      <c r="D22" s="52" t="s">
        <v>37</v>
      </c>
      <c r="E22" s="70" t="s">
        <v>37</v>
      </c>
      <c r="F22" s="70" t="s">
        <v>37</v>
      </c>
      <c r="G22" s="53" t="s">
        <v>37</v>
      </c>
      <c r="H22" s="53" t="s">
        <v>37</v>
      </c>
      <c r="I22" s="53" t="s">
        <v>37</v>
      </c>
    </row>
    <row r="23" spans="1:9" ht="17.25" customHeight="1">
      <c r="A23" s="94" t="s">
        <v>53</v>
      </c>
      <c r="B23" s="99" t="s">
        <v>20</v>
      </c>
      <c r="C23" s="100">
        <v>2392692</v>
      </c>
      <c r="D23" s="69" t="s">
        <v>37</v>
      </c>
      <c r="E23" s="53" t="s">
        <v>37</v>
      </c>
      <c r="F23" s="70" t="s">
        <v>37</v>
      </c>
      <c r="G23" s="79">
        <v>1003</v>
      </c>
      <c r="H23" s="79">
        <v>253690</v>
      </c>
      <c r="I23" s="79">
        <v>115616</v>
      </c>
    </row>
    <row r="24" spans="1:9" ht="17.25" customHeight="1">
      <c r="A24" s="94" t="s">
        <v>54</v>
      </c>
      <c r="B24" s="41" t="s">
        <v>1</v>
      </c>
      <c r="C24" s="95">
        <v>102921</v>
      </c>
      <c r="D24" s="69" t="s">
        <v>37</v>
      </c>
      <c r="E24" s="70" t="s">
        <v>37</v>
      </c>
      <c r="F24" s="70" t="s">
        <v>37</v>
      </c>
      <c r="G24" s="70" t="s">
        <v>37</v>
      </c>
      <c r="H24" s="70" t="s">
        <v>37</v>
      </c>
      <c r="I24" s="70" t="s">
        <v>37</v>
      </c>
    </row>
    <row r="25" spans="1:9" ht="16.5" customHeight="1">
      <c r="A25" s="94" t="s">
        <v>55</v>
      </c>
      <c r="B25" s="40" t="s">
        <v>38</v>
      </c>
      <c r="C25" s="95">
        <v>177529</v>
      </c>
      <c r="D25" s="69" t="s">
        <v>37</v>
      </c>
      <c r="E25" s="70" t="s">
        <v>37</v>
      </c>
      <c r="F25" s="70" t="s">
        <v>37</v>
      </c>
      <c r="G25" s="70" t="s">
        <v>37</v>
      </c>
      <c r="H25" s="70" t="s">
        <v>37</v>
      </c>
      <c r="I25" s="70" t="s">
        <v>37</v>
      </c>
    </row>
    <row r="26" spans="1:9" ht="17.25" customHeight="1">
      <c r="A26" s="94" t="s">
        <v>56</v>
      </c>
      <c r="B26" s="41" t="s">
        <v>17</v>
      </c>
      <c r="C26" s="95">
        <v>315302</v>
      </c>
      <c r="D26" s="69" t="s">
        <v>37</v>
      </c>
      <c r="E26" s="70" t="s">
        <v>37</v>
      </c>
      <c r="F26" s="70" t="s">
        <v>37</v>
      </c>
      <c r="G26" s="70" t="s">
        <v>37</v>
      </c>
      <c r="H26" s="70" t="s">
        <v>37</v>
      </c>
      <c r="I26" s="70" t="s">
        <v>37</v>
      </c>
    </row>
    <row r="27" spans="1:9" ht="17.25" customHeight="1">
      <c r="A27" s="94" t="s">
        <v>57</v>
      </c>
      <c r="B27" s="41" t="s">
        <v>18</v>
      </c>
      <c r="C27" s="95">
        <v>42599</v>
      </c>
      <c r="D27" s="69" t="s">
        <v>37</v>
      </c>
      <c r="E27" s="70" t="s">
        <v>37</v>
      </c>
      <c r="F27" s="70" t="s">
        <v>37</v>
      </c>
      <c r="G27" s="70" t="s">
        <v>37</v>
      </c>
      <c r="H27" s="70" t="s">
        <v>37</v>
      </c>
      <c r="I27" s="70" t="s">
        <v>37</v>
      </c>
    </row>
    <row r="28" spans="1:9" ht="15" customHeight="1">
      <c r="C28" s="8"/>
      <c r="D28" s="82"/>
      <c r="E28" s="82"/>
      <c r="F28" s="82"/>
      <c r="G28" s="82"/>
      <c r="H28" s="82"/>
      <c r="I28" s="82"/>
    </row>
    <row r="29" spans="1:9">
      <c r="C29" s="8"/>
    </row>
    <row r="30" spans="1:9" s="2" customFormat="1">
      <c r="A30" s="6"/>
      <c r="B30" s="3"/>
      <c r="C30" s="8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8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8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8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8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8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8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8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8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8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8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8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8"/>
      <c r="D42" s="6"/>
      <c r="E42" s="6"/>
      <c r="F42" s="6"/>
      <c r="G42" s="6"/>
      <c r="H42" s="6"/>
      <c r="I42" s="6"/>
    </row>
    <row r="43" spans="1:9">
      <c r="C43" s="8"/>
    </row>
  </sheetData>
  <mergeCells count="4">
    <mergeCell ref="C5:C7"/>
    <mergeCell ref="C4:I4"/>
    <mergeCell ref="A8:B8"/>
    <mergeCell ref="A4:B7"/>
  </mergeCells>
  <pageMargins left="0.42" right="0.28999999999999998" top="0.78740157480314965" bottom="0.59055118110236227" header="0.51181102362204722" footer="0.51181102362204722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A3" workbookViewId="0">
      <selection activeCell="L5" sqref="L5"/>
    </sheetView>
  </sheetViews>
  <sheetFormatPr defaultColWidth="9" defaultRowHeight="15"/>
  <cols>
    <col min="1" max="1" width="2" style="6" customWidth="1"/>
    <col min="2" max="2" width="36.75" style="6" customWidth="1"/>
    <col min="3" max="4" width="9.625" style="6" customWidth="1"/>
    <col min="5" max="5" width="8.625" style="6" customWidth="1"/>
    <col min="6" max="6" width="9.375" style="6" customWidth="1"/>
    <col min="7" max="7" width="9.625" style="6" customWidth="1"/>
    <col min="8" max="8" width="8.625" style="6" customWidth="1"/>
    <col min="9" max="16384" width="9" style="6"/>
  </cols>
  <sheetData>
    <row r="1" spans="1:10" ht="18" customHeight="1">
      <c r="A1" s="73" t="s">
        <v>119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" customHeight="1">
      <c r="A2" s="73"/>
      <c r="B2" s="113" t="s">
        <v>102</v>
      </c>
      <c r="C2" s="73"/>
      <c r="D2" s="73"/>
      <c r="E2" s="73"/>
      <c r="F2" s="73"/>
      <c r="G2" s="73"/>
      <c r="H2" s="73"/>
      <c r="I2" s="73"/>
      <c r="J2" s="73"/>
    </row>
    <row r="3" spans="1:10" ht="16.149999999999999" customHeight="1" thickBot="1">
      <c r="B3" s="59" t="s">
        <v>96</v>
      </c>
      <c r="C3" s="15"/>
      <c r="D3" s="15"/>
      <c r="E3" s="16"/>
      <c r="F3" s="17"/>
      <c r="I3" s="63" t="s">
        <v>79</v>
      </c>
    </row>
    <row r="4" spans="1:10" ht="27.75" customHeight="1">
      <c r="A4" s="287" t="s">
        <v>122</v>
      </c>
      <c r="B4" s="288"/>
      <c r="C4" s="283" t="s">
        <v>93</v>
      </c>
      <c r="D4" s="275"/>
      <c r="E4" s="275"/>
      <c r="F4" s="275"/>
      <c r="G4" s="275"/>
      <c r="H4" s="275"/>
      <c r="I4" s="137"/>
    </row>
    <row r="5" spans="1:10" ht="144.75" customHeight="1">
      <c r="A5" s="289"/>
      <c r="B5" s="290"/>
      <c r="C5" s="48" t="s">
        <v>23</v>
      </c>
      <c r="D5" s="36" t="s">
        <v>34</v>
      </c>
      <c r="E5" s="36" t="s">
        <v>24</v>
      </c>
      <c r="F5" s="36" t="s">
        <v>25</v>
      </c>
      <c r="G5" s="36" t="s">
        <v>26</v>
      </c>
      <c r="H5" s="138" t="s">
        <v>27</v>
      </c>
      <c r="I5" s="138" t="s">
        <v>28</v>
      </c>
    </row>
    <row r="6" spans="1:10" ht="3" customHeight="1">
      <c r="A6" s="289"/>
      <c r="B6" s="290"/>
      <c r="C6" s="25"/>
      <c r="D6" s="28"/>
      <c r="E6" s="25"/>
      <c r="F6" s="28"/>
      <c r="G6" s="28"/>
      <c r="H6" s="139"/>
      <c r="I6" s="139"/>
    </row>
    <row r="7" spans="1:10" ht="20.25" customHeight="1">
      <c r="A7" s="291"/>
      <c r="B7" s="292"/>
      <c r="C7" s="125" t="s">
        <v>45</v>
      </c>
      <c r="D7" s="140" t="s">
        <v>46</v>
      </c>
      <c r="E7" s="140" t="s">
        <v>47</v>
      </c>
      <c r="F7" s="140" t="s">
        <v>48</v>
      </c>
      <c r="G7" s="140" t="s">
        <v>49</v>
      </c>
      <c r="H7" s="141" t="s">
        <v>50</v>
      </c>
      <c r="I7" s="126" t="s">
        <v>51</v>
      </c>
    </row>
    <row r="8" spans="1:10" ht="28.5" customHeight="1">
      <c r="A8" s="277" t="s">
        <v>0</v>
      </c>
      <c r="B8" s="278"/>
      <c r="C8" s="129">
        <v>1983938</v>
      </c>
      <c r="D8" s="129">
        <v>1810004</v>
      </c>
      <c r="E8" s="129">
        <v>247178</v>
      </c>
      <c r="F8" s="129">
        <v>2989493</v>
      </c>
      <c r="G8" s="129">
        <v>2528916</v>
      </c>
      <c r="H8" s="129">
        <v>796207</v>
      </c>
      <c r="I8" s="143">
        <v>337727</v>
      </c>
    </row>
    <row r="9" spans="1:10" ht="17.25" customHeight="1">
      <c r="A9" s="94" t="s">
        <v>39</v>
      </c>
      <c r="B9" s="142" t="s">
        <v>10</v>
      </c>
      <c r="C9" s="131" t="s">
        <v>37</v>
      </c>
      <c r="D9" s="131">
        <v>2205</v>
      </c>
      <c r="E9" s="132" t="s">
        <v>37</v>
      </c>
      <c r="F9" s="132" t="s">
        <v>37</v>
      </c>
      <c r="G9" s="132" t="s">
        <v>37</v>
      </c>
      <c r="H9" s="132" t="s">
        <v>37</v>
      </c>
      <c r="I9" s="132" t="s">
        <v>37</v>
      </c>
    </row>
    <row r="10" spans="1:10" ht="17.25" customHeight="1">
      <c r="A10" s="94" t="s">
        <v>40</v>
      </c>
      <c r="B10" s="136" t="s">
        <v>5</v>
      </c>
      <c r="C10" s="131" t="s">
        <v>37</v>
      </c>
      <c r="D10" s="132" t="s">
        <v>37</v>
      </c>
      <c r="E10" s="132" t="s">
        <v>37</v>
      </c>
      <c r="F10" s="132" t="s">
        <v>37</v>
      </c>
      <c r="G10" s="132" t="s">
        <v>37</v>
      </c>
      <c r="H10" s="132" t="s">
        <v>37</v>
      </c>
      <c r="I10" s="132" t="s">
        <v>37</v>
      </c>
    </row>
    <row r="11" spans="1:10" ht="17.25" customHeight="1">
      <c r="A11" s="94" t="s">
        <v>41</v>
      </c>
      <c r="B11" s="136" t="s">
        <v>6</v>
      </c>
      <c r="C11" s="131">
        <v>98960</v>
      </c>
      <c r="D11" s="132" t="s">
        <v>37</v>
      </c>
      <c r="E11" s="131" t="s">
        <v>37</v>
      </c>
      <c r="F11" s="135">
        <v>1919</v>
      </c>
      <c r="G11" s="131" t="s">
        <v>37</v>
      </c>
      <c r="H11" s="135" t="s">
        <v>37</v>
      </c>
      <c r="I11" s="131">
        <v>1600</v>
      </c>
    </row>
    <row r="12" spans="1:10" ht="30" customHeight="1">
      <c r="A12" s="98" t="s">
        <v>42</v>
      </c>
      <c r="B12" s="99" t="s">
        <v>19</v>
      </c>
      <c r="C12" s="132" t="s">
        <v>37</v>
      </c>
      <c r="D12" s="132" t="s">
        <v>37</v>
      </c>
      <c r="E12" s="132" t="s">
        <v>37</v>
      </c>
      <c r="F12" s="132" t="s">
        <v>37</v>
      </c>
      <c r="G12" s="132" t="s">
        <v>37</v>
      </c>
      <c r="H12" s="132" t="s">
        <v>37</v>
      </c>
      <c r="I12" s="132" t="s">
        <v>37</v>
      </c>
    </row>
    <row r="13" spans="1:10" ht="43.5" customHeight="1">
      <c r="A13" s="98" t="s">
        <v>43</v>
      </c>
      <c r="B13" s="99" t="s">
        <v>11</v>
      </c>
      <c r="C13" s="133" t="s">
        <v>37</v>
      </c>
      <c r="D13" s="132">
        <v>123606</v>
      </c>
      <c r="E13" s="132">
        <v>854</v>
      </c>
      <c r="F13" s="132">
        <v>112</v>
      </c>
      <c r="G13" s="132" t="s">
        <v>37</v>
      </c>
      <c r="H13" s="132">
        <v>4653</v>
      </c>
      <c r="I13" s="132" t="s">
        <v>37</v>
      </c>
    </row>
    <row r="14" spans="1:10" ht="17.25" customHeight="1">
      <c r="A14" s="94" t="s">
        <v>44</v>
      </c>
      <c r="B14" s="136" t="s">
        <v>7</v>
      </c>
      <c r="C14" s="131" t="s">
        <v>37</v>
      </c>
      <c r="D14" s="131" t="s">
        <v>37</v>
      </c>
      <c r="E14" s="131">
        <v>6713</v>
      </c>
      <c r="F14" s="131" t="s">
        <v>37</v>
      </c>
      <c r="G14" s="131" t="s">
        <v>37</v>
      </c>
      <c r="H14" s="135">
        <v>13076</v>
      </c>
      <c r="I14" s="135">
        <v>1618</v>
      </c>
    </row>
    <row r="15" spans="1:10" ht="30" customHeight="1">
      <c r="A15" s="98" t="s">
        <v>45</v>
      </c>
      <c r="B15" s="106" t="s">
        <v>35</v>
      </c>
      <c r="C15" s="133">
        <v>1837471</v>
      </c>
      <c r="D15" s="132">
        <v>9821</v>
      </c>
      <c r="E15" s="133">
        <v>1949</v>
      </c>
      <c r="F15" s="133">
        <v>6653</v>
      </c>
      <c r="G15" s="132" t="s">
        <v>37</v>
      </c>
      <c r="H15" s="133">
        <v>2582</v>
      </c>
      <c r="I15" s="133">
        <v>750</v>
      </c>
    </row>
    <row r="16" spans="1:10" ht="17.25" customHeight="1">
      <c r="A16" s="94" t="s">
        <v>46</v>
      </c>
      <c r="B16" s="136" t="s">
        <v>13</v>
      </c>
      <c r="C16" s="131">
        <v>55</v>
      </c>
      <c r="D16" s="131">
        <v>1669780</v>
      </c>
      <c r="E16" s="131" t="s">
        <v>37</v>
      </c>
      <c r="F16" s="135" t="s">
        <v>37</v>
      </c>
      <c r="G16" s="131" t="s">
        <v>37</v>
      </c>
      <c r="H16" s="135" t="s">
        <v>37</v>
      </c>
      <c r="I16" s="135">
        <v>4</v>
      </c>
    </row>
    <row r="17" spans="1:9" ht="30" customHeight="1">
      <c r="A17" s="98" t="s">
        <v>47</v>
      </c>
      <c r="B17" s="99" t="s">
        <v>12</v>
      </c>
      <c r="C17" s="132" t="s">
        <v>37</v>
      </c>
      <c r="D17" s="132" t="s">
        <v>37</v>
      </c>
      <c r="E17" s="132">
        <v>195063</v>
      </c>
      <c r="F17" s="132" t="s">
        <v>37</v>
      </c>
      <c r="G17" s="132" t="s">
        <v>37</v>
      </c>
      <c r="H17" s="132">
        <v>403</v>
      </c>
      <c r="I17" s="133">
        <v>568</v>
      </c>
    </row>
    <row r="18" spans="1:9" ht="17.25" customHeight="1">
      <c r="A18" s="94" t="s">
        <v>48</v>
      </c>
      <c r="B18" s="136" t="s">
        <v>14</v>
      </c>
      <c r="C18" s="132">
        <v>16442</v>
      </c>
      <c r="D18" s="132" t="s">
        <v>37</v>
      </c>
      <c r="E18" s="132">
        <v>14453</v>
      </c>
      <c r="F18" s="135">
        <v>2952775</v>
      </c>
      <c r="G18" s="132" t="s">
        <v>37</v>
      </c>
      <c r="H18" s="132" t="s">
        <v>37</v>
      </c>
      <c r="I18" s="132" t="s">
        <v>37</v>
      </c>
    </row>
    <row r="19" spans="1:9" ht="17.25" customHeight="1">
      <c r="A19" s="120" t="s">
        <v>49</v>
      </c>
      <c r="B19" s="99" t="s">
        <v>15</v>
      </c>
      <c r="C19" s="131">
        <v>1</v>
      </c>
      <c r="D19" s="131" t="s">
        <v>37</v>
      </c>
      <c r="E19" s="131">
        <v>5390</v>
      </c>
      <c r="F19" s="135">
        <v>21243</v>
      </c>
      <c r="G19" s="135">
        <v>2521904</v>
      </c>
      <c r="H19" s="135">
        <v>17</v>
      </c>
      <c r="I19" s="135">
        <v>16</v>
      </c>
    </row>
    <row r="20" spans="1:9" ht="17.25" customHeight="1">
      <c r="A20" s="94" t="s">
        <v>50</v>
      </c>
      <c r="B20" s="142" t="s">
        <v>16</v>
      </c>
      <c r="C20" s="135">
        <v>29346</v>
      </c>
      <c r="D20" s="131">
        <v>4492</v>
      </c>
      <c r="E20" s="131">
        <v>18535</v>
      </c>
      <c r="F20" s="135" t="s">
        <v>37</v>
      </c>
      <c r="G20" s="135" t="s">
        <v>37</v>
      </c>
      <c r="H20" s="135">
        <v>620445</v>
      </c>
      <c r="I20" s="135">
        <v>447</v>
      </c>
    </row>
    <row r="21" spans="1:9" ht="17.25" customHeight="1">
      <c r="A21" s="94" t="s">
        <v>51</v>
      </c>
      <c r="B21" s="142" t="s">
        <v>21</v>
      </c>
      <c r="C21" s="131">
        <v>989</v>
      </c>
      <c r="D21" s="131">
        <v>53</v>
      </c>
      <c r="E21" s="131">
        <v>3664</v>
      </c>
      <c r="F21" s="135" t="s">
        <v>37</v>
      </c>
      <c r="G21" s="135" t="s">
        <v>37</v>
      </c>
      <c r="H21" s="135">
        <v>3027</v>
      </c>
      <c r="I21" s="135">
        <v>310372</v>
      </c>
    </row>
    <row r="22" spans="1:9" ht="17.25" customHeight="1">
      <c r="A22" s="94" t="s">
        <v>52</v>
      </c>
      <c r="B22" s="99" t="s">
        <v>33</v>
      </c>
      <c r="C22" s="131">
        <v>674</v>
      </c>
      <c r="D22" s="131" t="s">
        <v>37</v>
      </c>
      <c r="E22" s="135">
        <v>64</v>
      </c>
      <c r="F22" s="135" t="s">
        <v>37</v>
      </c>
      <c r="G22" s="135">
        <v>3291</v>
      </c>
      <c r="H22" s="135" t="s">
        <v>37</v>
      </c>
      <c r="I22" s="135">
        <v>21884</v>
      </c>
    </row>
    <row r="23" spans="1:9" ht="17.25" customHeight="1">
      <c r="A23" s="94" t="s">
        <v>53</v>
      </c>
      <c r="B23" s="99" t="s">
        <v>20</v>
      </c>
      <c r="C23" s="131" t="s">
        <v>37</v>
      </c>
      <c r="D23" s="131">
        <v>47</v>
      </c>
      <c r="E23" s="131" t="s">
        <v>37</v>
      </c>
      <c r="F23" s="131">
        <v>6761</v>
      </c>
      <c r="G23" s="131">
        <v>3721</v>
      </c>
      <c r="H23" s="135">
        <v>152004</v>
      </c>
      <c r="I23" s="135">
        <v>468</v>
      </c>
    </row>
    <row r="24" spans="1:9" ht="17.25" customHeight="1">
      <c r="A24" s="94" t="s">
        <v>54</v>
      </c>
      <c r="B24" s="136" t="s">
        <v>1</v>
      </c>
      <c r="C24" s="132" t="s">
        <v>37</v>
      </c>
      <c r="D24" s="132" t="s">
        <v>37</v>
      </c>
      <c r="E24" s="132" t="s">
        <v>37</v>
      </c>
      <c r="F24" s="132" t="s">
        <v>37</v>
      </c>
      <c r="G24" s="132" t="s">
        <v>37</v>
      </c>
      <c r="H24" s="132" t="s">
        <v>37</v>
      </c>
      <c r="I24" s="135" t="s">
        <v>37</v>
      </c>
    </row>
    <row r="25" spans="1:9" ht="17.25" customHeight="1">
      <c r="A25" s="94" t="s">
        <v>55</v>
      </c>
      <c r="B25" s="142" t="s">
        <v>38</v>
      </c>
      <c r="C25" s="132" t="s">
        <v>37</v>
      </c>
      <c r="D25" s="132" t="s">
        <v>37</v>
      </c>
      <c r="E25" s="132" t="s">
        <v>37</v>
      </c>
      <c r="F25" s="132" t="s">
        <v>37</v>
      </c>
      <c r="G25" s="132" t="s">
        <v>37</v>
      </c>
      <c r="H25" s="132" t="s">
        <v>37</v>
      </c>
      <c r="I25" s="132" t="s">
        <v>37</v>
      </c>
    </row>
    <row r="26" spans="1:9" ht="17.25" customHeight="1">
      <c r="A26" s="94" t="s">
        <v>56</v>
      </c>
      <c r="B26" s="136" t="s">
        <v>17</v>
      </c>
      <c r="C26" s="132" t="s">
        <v>37</v>
      </c>
      <c r="D26" s="132" t="s">
        <v>37</v>
      </c>
      <c r="E26" s="132" t="s">
        <v>37</v>
      </c>
      <c r="F26" s="132" t="s">
        <v>37</v>
      </c>
      <c r="G26" s="132" t="s">
        <v>37</v>
      </c>
      <c r="H26" s="132" t="s">
        <v>37</v>
      </c>
      <c r="I26" s="132" t="s">
        <v>37</v>
      </c>
    </row>
    <row r="27" spans="1:9" ht="17.25" customHeight="1">
      <c r="A27" s="94" t="s">
        <v>57</v>
      </c>
      <c r="B27" s="136" t="s">
        <v>18</v>
      </c>
      <c r="C27" s="132" t="s">
        <v>37</v>
      </c>
      <c r="D27" s="132" t="s">
        <v>37</v>
      </c>
      <c r="E27" s="132">
        <v>493</v>
      </c>
      <c r="F27" s="131">
        <v>30</v>
      </c>
      <c r="G27" s="132" t="s">
        <v>37</v>
      </c>
      <c r="H27" s="131" t="s">
        <v>37</v>
      </c>
      <c r="I27" s="132" t="s">
        <v>37</v>
      </c>
    </row>
    <row r="28" spans="1:9" s="1" customFormat="1" ht="15" customHeight="1">
      <c r="A28" s="6"/>
      <c r="B28" s="6"/>
      <c r="C28" s="6"/>
      <c r="D28" s="5"/>
      <c r="E28" s="6"/>
      <c r="F28" s="6"/>
      <c r="G28" s="6"/>
      <c r="H28" s="6"/>
      <c r="I28" s="6"/>
    </row>
    <row r="30" spans="1:9" s="2" customFormat="1">
      <c r="A30" s="6"/>
      <c r="B30" s="3"/>
      <c r="C30" s="6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6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6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6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6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6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6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6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6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6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6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6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6"/>
      <c r="D42" s="6"/>
      <c r="E42" s="6"/>
      <c r="F42" s="6"/>
      <c r="G42" s="6"/>
      <c r="H42" s="6"/>
      <c r="I42" s="6"/>
    </row>
  </sheetData>
  <mergeCells count="3">
    <mergeCell ref="A8:B8"/>
    <mergeCell ref="C4:H4"/>
    <mergeCell ref="A4:B7"/>
  </mergeCells>
  <pageMargins left="0.37" right="0.41" top="0.78740157480314965" bottom="0.59055118110236227" header="0.51181102362204722" footer="0.51181102362204722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A3" workbookViewId="0">
      <selection activeCell="N9" sqref="N9"/>
    </sheetView>
  </sheetViews>
  <sheetFormatPr defaultColWidth="9" defaultRowHeight="15"/>
  <cols>
    <col min="1" max="1" width="2" style="6" customWidth="1"/>
    <col min="2" max="2" width="36.75" style="6" customWidth="1"/>
    <col min="3" max="4" width="9.75" style="6" customWidth="1"/>
    <col min="5" max="8" width="8.625" style="6" customWidth="1"/>
    <col min="9" max="10" width="6.625" style="6" customWidth="1"/>
    <col min="11" max="16384" width="9" style="6"/>
  </cols>
  <sheetData>
    <row r="1" spans="1:10" ht="18" customHeight="1">
      <c r="A1" s="73" t="s">
        <v>119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" customHeight="1">
      <c r="A2" s="73"/>
      <c r="B2" s="113" t="s">
        <v>102</v>
      </c>
      <c r="C2" s="73"/>
      <c r="D2" s="73"/>
      <c r="E2" s="73"/>
      <c r="F2" s="73"/>
      <c r="G2" s="73"/>
      <c r="H2" s="73"/>
      <c r="I2" s="73"/>
      <c r="J2" s="73"/>
    </row>
    <row r="3" spans="1:10" ht="16.149999999999999" customHeight="1" thickBot="1">
      <c r="B3" s="59" t="s">
        <v>96</v>
      </c>
      <c r="C3" s="83"/>
      <c r="D3" s="83"/>
      <c r="E3" s="60"/>
      <c r="F3" s="84"/>
      <c r="I3" s="11"/>
      <c r="J3" s="63" t="s">
        <v>79</v>
      </c>
    </row>
    <row r="4" spans="1:10" ht="27.75" customHeight="1">
      <c r="A4" s="287" t="s">
        <v>122</v>
      </c>
      <c r="B4" s="288"/>
      <c r="C4" s="283" t="s">
        <v>93</v>
      </c>
      <c r="D4" s="275"/>
      <c r="E4" s="275"/>
      <c r="F4" s="275"/>
      <c r="G4" s="275"/>
      <c r="H4" s="275"/>
      <c r="I4" s="275"/>
      <c r="J4" s="275"/>
    </row>
    <row r="5" spans="1:10" ht="144.75" customHeight="1">
      <c r="A5" s="289"/>
      <c r="B5" s="290"/>
      <c r="C5" s="31" t="s">
        <v>29</v>
      </c>
      <c r="D5" s="31" t="s">
        <v>60</v>
      </c>
      <c r="E5" s="31" t="s">
        <v>61</v>
      </c>
      <c r="F5" s="31" t="s">
        <v>30</v>
      </c>
      <c r="G5" s="31" t="s">
        <v>31</v>
      </c>
      <c r="H5" s="30" t="s">
        <v>32</v>
      </c>
      <c r="I5" s="31" t="s">
        <v>36</v>
      </c>
      <c r="J5" s="32" t="s">
        <v>62</v>
      </c>
    </row>
    <row r="6" spans="1:10" ht="3" customHeight="1">
      <c r="A6" s="289"/>
      <c r="B6" s="290"/>
      <c r="C6" s="29"/>
      <c r="D6" s="29"/>
      <c r="E6" s="29"/>
      <c r="F6" s="29"/>
      <c r="G6" s="29"/>
      <c r="H6" s="29"/>
      <c r="I6" s="29"/>
      <c r="J6" s="33"/>
    </row>
    <row r="7" spans="1:10" ht="20.25" customHeight="1">
      <c r="A7" s="291"/>
      <c r="B7" s="292"/>
      <c r="C7" s="140" t="s">
        <v>52</v>
      </c>
      <c r="D7" s="140" t="s">
        <v>53</v>
      </c>
      <c r="E7" s="140" t="s">
        <v>54</v>
      </c>
      <c r="F7" s="140" t="s">
        <v>55</v>
      </c>
      <c r="G7" s="140" t="s">
        <v>56</v>
      </c>
      <c r="H7" s="140" t="s">
        <v>57</v>
      </c>
      <c r="I7" s="140" t="s">
        <v>76</v>
      </c>
      <c r="J7" s="141" t="s">
        <v>77</v>
      </c>
    </row>
    <row r="8" spans="1:10" ht="28.5" customHeight="1">
      <c r="A8" s="277" t="s">
        <v>0</v>
      </c>
      <c r="B8" s="278"/>
      <c r="C8" s="128">
        <v>1722015</v>
      </c>
      <c r="D8" s="129">
        <v>1190079</v>
      </c>
      <c r="E8" s="129">
        <v>315581</v>
      </c>
      <c r="F8" s="129">
        <v>520587</v>
      </c>
      <c r="G8" s="129">
        <v>342828</v>
      </c>
      <c r="H8" s="129">
        <v>64466</v>
      </c>
      <c r="I8" s="129" t="s">
        <v>37</v>
      </c>
      <c r="J8" s="129" t="s">
        <v>37</v>
      </c>
    </row>
    <row r="9" spans="1:10" ht="17.25" customHeight="1">
      <c r="A9" s="94" t="s">
        <v>39</v>
      </c>
      <c r="B9" s="186" t="s">
        <v>10</v>
      </c>
      <c r="C9" s="135" t="s">
        <v>37</v>
      </c>
      <c r="D9" s="132" t="s">
        <v>37</v>
      </c>
      <c r="E9" s="132" t="s">
        <v>37</v>
      </c>
      <c r="F9" s="132" t="s">
        <v>37</v>
      </c>
      <c r="G9" s="132" t="s">
        <v>37</v>
      </c>
      <c r="H9" s="132" t="s">
        <v>37</v>
      </c>
      <c r="I9" s="132" t="s">
        <v>37</v>
      </c>
      <c r="J9" s="135" t="s">
        <v>37</v>
      </c>
    </row>
    <row r="10" spans="1:10" ht="17.25" customHeight="1">
      <c r="A10" s="94" t="s">
        <v>40</v>
      </c>
      <c r="B10" s="136" t="s">
        <v>5</v>
      </c>
      <c r="C10" s="135">
        <v>497</v>
      </c>
      <c r="D10" s="132" t="s">
        <v>37</v>
      </c>
      <c r="E10" s="132" t="s">
        <v>37</v>
      </c>
      <c r="F10" s="132" t="s">
        <v>37</v>
      </c>
      <c r="G10" s="132" t="s">
        <v>37</v>
      </c>
      <c r="H10" s="132" t="s">
        <v>37</v>
      </c>
      <c r="I10" s="132" t="s">
        <v>37</v>
      </c>
      <c r="J10" s="135" t="s">
        <v>37</v>
      </c>
    </row>
    <row r="11" spans="1:10" ht="17.25" customHeight="1">
      <c r="A11" s="94" t="s">
        <v>41</v>
      </c>
      <c r="B11" s="136" t="s">
        <v>6</v>
      </c>
      <c r="C11" s="132" t="s">
        <v>37</v>
      </c>
      <c r="D11" s="132" t="s">
        <v>37</v>
      </c>
      <c r="E11" s="132" t="s">
        <v>37</v>
      </c>
      <c r="F11" s="132" t="s">
        <v>37</v>
      </c>
      <c r="G11" s="135">
        <v>927</v>
      </c>
      <c r="H11" s="132" t="s">
        <v>37</v>
      </c>
      <c r="I11" s="132" t="s">
        <v>37</v>
      </c>
      <c r="J11" s="135" t="s">
        <v>37</v>
      </c>
    </row>
    <row r="12" spans="1:10" ht="28.5" customHeight="1">
      <c r="A12" s="98" t="s">
        <v>42</v>
      </c>
      <c r="B12" s="99" t="s">
        <v>19</v>
      </c>
      <c r="C12" s="132" t="s">
        <v>37</v>
      </c>
      <c r="D12" s="132" t="s">
        <v>37</v>
      </c>
      <c r="E12" s="132" t="s">
        <v>37</v>
      </c>
      <c r="F12" s="132" t="s">
        <v>37</v>
      </c>
      <c r="G12" s="132" t="s">
        <v>37</v>
      </c>
      <c r="H12" s="132" t="s">
        <v>37</v>
      </c>
      <c r="I12" s="132" t="s">
        <v>37</v>
      </c>
      <c r="J12" s="133" t="s">
        <v>37</v>
      </c>
    </row>
    <row r="13" spans="1:10" ht="43.5" customHeight="1">
      <c r="A13" s="98" t="s">
        <v>43</v>
      </c>
      <c r="B13" s="99" t="s">
        <v>11</v>
      </c>
      <c r="C13" s="132">
        <v>34501</v>
      </c>
      <c r="D13" s="132">
        <v>119</v>
      </c>
      <c r="E13" s="132" t="s">
        <v>37</v>
      </c>
      <c r="F13" s="132" t="s">
        <v>37</v>
      </c>
      <c r="G13" s="132" t="s">
        <v>37</v>
      </c>
      <c r="H13" s="132">
        <v>1074</v>
      </c>
      <c r="I13" s="132" t="s">
        <v>37</v>
      </c>
      <c r="J13" s="133" t="s">
        <v>37</v>
      </c>
    </row>
    <row r="14" spans="1:10" ht="17.25" customHeight="1">
      <c r="A14" s="94" t="s">
        <v>44</v>
      </c>
      <c r="B14" s="136" t="s">
        <v>7</v>
      </c>
      <c r="C14" s="132" t="s">
        <v>37</v>
      </c>
      <c r="D14" s="132" t="s">
        <v>37</v>
      </c>
      <c r="E14" s="132" t="s">
        <v>37</v>
      </c>
      <c r="F14" s="132" t="s">
        <v>37</v>
      </c>
      <c r="G14" s="135">
        <v>4610</v>
      </c>
      <c r="H14" s="132" t="s">
        <v>37</v>
      </c>
      <c r="I14" s="132" t="s">
        <v>37</v>
      </c>
      <c r="J14" s="135" t="s">
        <v>37</v>
      </c>
    </row>
    <row r="15" spans="1:10" ht="30" customHeight="1">
      <c r="A15" s="98" t="s">
        <v>45</v>
      </c>
      <c r="B15" s="106" t="s">
        <v>35</v>
      </c>
      <c r="C15" s="133">
        <v>10779</v>
      </c>
      <c r="D15" s="132" t="s">
        <v>37</v>
      </c>
      <c r="E15" s="132" t="s">
        <v>37</v>
      </c>
      <c r="F15" s="132" t="s">
        <v>37</v>
      </c>
      <c r="G15" s="132" t="s">
        <v>37</v>
      </c>
      <c r="H15" s="132" t="s">
        <v>37</v>
      </c>
      <c r="I15" s="132" t="s">
        <v>37</v>
      </c>
      <c r="J15" s="133" t="s">
        <v>37</v>
      </c>
    </row>
    <row r="16" spans="1:10" ht="17.25" customHeight="1">
      <c r="A16" s="94" t="s">
        <v>46</v>
      </c>
      <c r="B16" s="136" t="s">
        <v>13</v>
      </c>
      <c r="C16" s="135" t="s">
        <v>37</v>
      </c>
      <c r="D16" s="132" t="s">
        <v>37</v>
      </c>
      <c r="E16" s="132" t="s">
        <v>37</v>
      </c>
      <c r="F16" s="132" t="s">
        <v>37</v>
      </c>
      <c r="G16" s="135" t="s">
        <v>37</v>
      </c>
      <c r="H16" s="135" t="s">
        <v>37</v>
      </c>
      <c r="I16" s="132" t="s">
        <v>37</v>
      </c>
      <c r="J16" s="135" t="s">
        <v>37</v>
      </c>
    </row>
    <row r="17" spans="1:10" ht="28.5" customHeight="1">
      <c r="A17" s="98" t="s">
        <v>47</v>
      </c>
      <c r="B17" s="99" t="s">
        <v>12</v>
      </c>
      <c r="C17" s="132" t="s">
        <v>37</v>
      </c>
      <c r="D17" s="132" t="s">
        <v>37</v>
      </c>
      <c r="E17" s="132">
        <v>186</v>
      </c>
      <c r="F17" s="132" t="s">
        <v>37</v>
      </c>
      <c r="G17" s="132" t="s">
        <v>37</v>
      </c>
      <c r="H17" s="132" t="s">
        <v>37</v>
      </c>
      <c r="I17" s="132" t="s">
        <v>37</v>
      </c>
      <c r="J17" s="133" t="s">
        <v>37</v>
      </c>
    </row>
    <row r="18" spans="1:10" ht="17.25" customHeight="1">
      <c r="A18" s="94" t="s">
        <v>48</v>
      </c>
      <c r="B18" s="136" t="s">
        <v>14</v>
      </c>
      <c r="C18" s="132" t="s">
        <v>37</v>
      </c>
      <c r="D18" s="132" t="s">
        <v>37</v>
      </c>
      <c r="E18" s="132">
        <v>86246</v>
      </c>
      <c r="F18" s="132" t="s">
        <v>37</v>
      </c>
      <c r="G18" s="132" t="s">
        <v>37</v>
      </c>
      <c r="H18" s="132">
        <v>68</v>
      </c>
      <c r="I18" s="132" t="s">
        <v>37</v>
      </c>
      <c r="J18" s="135" t="s">
        <v>37</v>
      </c>
    </row>
    <row r="19" spans="1:10" ht="17.25" customHeight="1">
      <c r="A19" s="120" t="s">
        <v>49</v>
      </c>
      <c r="B19" s="99" t="s">
        <v>15</v>
      </c>
      <c r="C19" s="135">
        <v>1672</v>
      </c>
      <c r="D19" s="131" t="s">
        <v>37</v>
      </c>
      <c r="E19" s="131" t="s">
        <v>37</v>
      </c>
      <c r="F19" s="131" t="s">
        <v>37</v>
      </c>
      <c r="G19" s="135">
        <v>32</v>
      </c>
      <c r="H19" s="131" t="s">
        <v>37</v>
      </c>
      <c r="I19" s="131" t="s">
        <v>37</v>
      </c>
      <c r="J19" s="135" t="s">
        <v>37</v>
      </c>
    </row>
    <row r="20" spans="1:10" ht="17.25" customHeight="1">
      <c r="A20" s="94" t="s">
        <v>50</v>
      </c>
      <c r="B20" s="186" t="s">
        <v>16</v>
      </c>
      <c r="C20" s="135">
        <v>10110</v>
      </c>
      <c r="D20" s="132" t="s">
        <v>37</v>
      </c>
      <c r="E20" s="132" t="s">
        <v>37</v>
      </c>
      <c r="F20" s="132" t="s">
        <v>37</v>
      </c>
      <c r="G20" s="135">
        <v>733</v>
      </c>
      <c r="H20" s="132" t="s">
        <v>37</v>
      </c>
      <c r="I20" s="132" t="s">
        <v>37</v>
      </c>
      <c r="J20" s="135" t="s">
        <v>37</v>
      </c>
    </row>
    <row r="21" spans="1:10" ht="17.25" customHeight="1">
      <c r="A21" s="94" t="s">
        <v>51</v>
      </c>
      <c r="B21" s="186" t="s">
        <v>21</v>
      </c>
      <c r="C21" s="135" t="s">
        <v>37</v>
      </c>
      <c r="D21" s="132" t="s">
        <v>37</v>
      </c>
      <c r="E21" s="132" t="s">
        <v>37</v>
      </c>
      <c r="F21" s="135">
        <v>4224</v>
      </c>
      <c r="G21" s="132">
        <v>377</v>
      </c>
      <c r="H21" s="132" t="s">
        <v>37</v>
      </c>
      <c r="I21" s="132" t="s">
        <v>37</v>
      </c>
      <c r="J21" s="135" t="s">
        <v>37</v>
      </c>
    </row>
    <row r="22" spans="1:10" ht="17.25" customHeight="1">
      <c r="A22" s="94" t="s">
        <v>52</v>
      </c>
      <c r="B22" s="99" t="s">
        <v>33</v>
      </c>
      <c r="C22" s="135">
        <v>1499028</v>
      </c>
      <c r="D22" s="131" t="s">
        <v>37</v>
      </c>
      <c r="E22" s="131" t="s">
        <v>37</v>
      </c>
      <c r="F22" s="131" t="s">
        <v>37</v>
      </c>
      <c r="G22" s="131" t="s">
        <v>37</v>
      </c>
      <c r="H22" s="131">
        <v>3163</v>
      </c>
      <c r="I22" s="131" t="s">
        <v>37</v>
      </c>
      <c r="J22" s="135" t="s">
        <v>37</v>
      </c>
    </row>
    <row r="23" spans="1:10" ht="17.25" customHeight="1">
      <c r="A23" s="94" t="s">
        <v>53</v>
      </c>
      <c r="B23" s="99" t="s">
        <v>20</v>
      </c>
      <c r="C23" s="135">
        <v>154801</v>
      </c>
      <c r="D23" s="131">
        <v>1189141</v>
      </c>
      <c r="E23" s="131">
        <v>126766</v>
      </c>
      <c r="F23" s="135">
        <v>339219</v>
      </c>
      <c r="G23" s="135">
        <v>31755</v>
      </c>
      <c r="H23" s="135">
        <v>17700</v>
      </c>
      <c r="I23" s="131" t="s">
        <v>37</v>
      </c>
      <c r="J23" s="135" t="s">
        <v>37</v>
      </c>
    </row>
    <row r="24" spans="1:10" ht="17.25" customHeight="1">
      <c r="A24" s="94" t="s">
        <v>54</v>
      </c>
      <c r="B24" s="136" t="s">
        <v>1</v>
      </c>
      <c r="C24" s="135" t="s">
        <v>37</v>
      </c>
      <c r="D24" s="135">
        <v>819</v>
      </c>
      <c r="E24" s="135">
        <v>102098</v>
      </c>
      <c r="F24" s="132" t="s">
        <v>37</v>
      </c>
      <c r="G24" s="132">
        <v>4</v>
      </c>
      <c r="H24" s="132" t="s">
        <v>37</v>
      </c>
      <c r="I24" s="132" t="s">
        <v>37</v>
      </c>
      <c r="J24" s="135" t="s">
        <v>37</v>
      </c>
    </row>
    <row r="25" spans="1:10" ht="17.25" customHeight="1">
      <c r="A25" s="94" t="s">
        <v>55</v>
      </c>
      <c r="B25" s="186" t="s">
        <v>38</v>
      </c>
      <c r="C25" s="131" t="s">
        <v>37</v>
      </c>
      <c r="D25" s="131" t="s">
        <v>37</v>
      </c>
      <c r="E25" s="131" t="s">
        <v>37</v>
      </c>
      <c r="F25" s="135">
        <v>177144</v>
      </c>
      <c r="G25" s="131" t="s">
        <v>37</v>
      </c>
      <c r="H25" s="131">
        <v>385</v>
      </c>
      <c r="I25" s="131" t="s">
        <v>37</v>
      </c>
      <c r="J25" s="135" t="s">
        <v>37</v>
      </c>
    </row>
    <row r="26" spans="1:10" ht="17.25" customHeight="1">
      <c r="A26" s="94" t="s">
        <v>56</v>
      </c>
      <c r="B26" s="136" t="s">
        <v>17</v>
      </c>
      <c r="C26" s="132">
        <v>10627</v>
      </c>
      <c r="D26" s="132" t="s">
        <v>37</v>
      </c>
      <c r="E26" s="134">
        <v>285</v>
      </c>
      <c r="F26" s="132" t="s">
        <v>37</v>
      </c>
      <c r="G26" s="135">
        <v>304390</v>
      </c>
      <c r="H26" s="135" t="s">
        <v>37</v>
      </c>
      <c r="I26" s="132" t="s">
        <v>37</v>
      </c>
      <c r="J26" s="135" t="s">
        <v>37</v>
      </c>
    </row>
    <row r="27" spans="1:10" ht="17.25" customHeight="1">
      <c r="A27" s="94" t="s">
        <v>57</v>
      </c>
      <c r="B27" s="136" t="s">
        <v>18</v>
      </c>
      <c r="C27" s="132" t="s">
        <v>37</v>
      </c>
      <c r="D27" s="132" t="s">
        <v>37</v>
      </c>
      <c r="E27" s="132" t="s">
        <v>37</v>
      </c>
      <c r="F27" s="132" t="s">
        <v>37</v>
      </c>
      <c r="G27" s="132" t="s">
        <v>37</v>
      </c>
      <c r="H27" s="135">
        <v>42076</v>
      </c>
      <c r="I27" s="132" t="s">
        <v>37</v>
      </c>
      <c r="J27" s="135" t="s">
        <v>37</v>
      </c>
    </row>
    <row r="28" spans="1:10" ht="15" customHeight="1">
      <c r="D28" s="5"/>
    </row>
    <row r="30" spans="1:10" s="2" customFormat="1">
      <c r="A30" s="6"/>
      <c r="B30" s="3"/>
      <c r="C30" s="6"/>
      <c r="D30" s="6"/>
      <c r="E30" s="6"/>
      <c r="F30" s="6"/>
      <c r="G30" s="6"/>
      <c r="H30" s="6"/>
      <c r="I30" s="6"/>
      <c r="J30" s="6"/>
    </row>
    <row r="31" spans="1:10" s="2" customFormat="1">
      <c r="A31" s="6"/>
      <c r="B31" s="8"/>
      <c r="C31" s="6"/>
      <c r="D31" s="6"/>
      <c r="E31" s="6"/>
      <c r="F31" s="6"/>
      <c r="G31" s="6"/>
      <c r="H31" s="6"/>
      <c r="I31" s="6"/>
      <c r="J31" s="6"/>
    </row>
    <row r="32" spans="1:10" s="2" customForma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s="2" customForma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2" customForma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s="2" customFormat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s="2" customForma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2" customFormat="1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2" customForma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s="2" customFormat="1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2" customFormat="1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s="2" customFormat="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s="2" customFormat="1">
      <c r="A42" s="6"/>
      <c r="B42" s="6"/>
      <c r="C42" s="6"/>
      <c r="D42" s="6"/>
      <c r="E42" s="6"/>
      <c r="F42" s="6"/>
      <c r="G42" s="6"/>
      <c r="H42" s="6"/>
      <c r="I42" s="6"/>
      <c r="J42" s="6"/>
    </row>
  </sheetData>
  <mergeCells count="3">
    <mergeCell ref="A4:B7"/>
    <mergeCell ref="A8:B8"/>
    <mergeCell ref="C4:J4"/>
  </mergeCells>
  <pageMargins left="0.59055118110236227" right="0.59055118110236227" top="0.78740157480314965" bottom="0.59055118110236227" header="0.51181102362204722" footer="0.51181102362204722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K10" sqref="K10"/>
    </sheetView>
  </sheetViews>
  <sheetFormatPr defaultColWidth="9" defaultRowHeight="15.75"/>
  <cols>
    <col min="1" max="1" width="2" style="6" customWidth="1"/>
    <col min="2" max="2" width="36.75" style="6" customWidth="1"/>
    <col min="3" max="3" width="10.625" style="6" customWidth="1"/>
    <col min="4" max="4" width="10.625" style="10" customWidth="1"/>
    <col min="5" max="5" width="10.375" style="10" customWidth="1"/>
    <col min="6" max="6" width="10.625" style="10" customWidth="1"/>
    <col min="7" max="7" width="10.375" style="10" customWidth="1"/>
    <col min="8" max="8" width="8.875" customWidth="1"/>
    <col min="9" max="16384" width="9" style="6"/>
  </cols>
  <sheetData>
    <row r="1" spans="1:9" ht="18" customHeight="1">
      <c r="A1" s="87" t="s">
        <v>121</v>
      </c>
      <c r="B1" s="113"/>
      <c r="C1" s="113"/>
      <c r="D1" s="113"/>
      <c r="E1" s="113"/>
      <c r="F1" s="113"/>
      <c r="G1" s="113"/>
    </row>
    <row r="2" spans="1:9" ht="18" customHeight="1">
      <c r="A2" s="113"/>
      <c r="B2" s="113" t="s">
        <v>103</v>
      </c>
      <c r="C2" s="113"/>
      <c r="D2" s="113"/>
      <c r="E2" s="113"/>
      <c r="F2" s="113"/>
      <c r="G2" s="113"/>
    </row>
    <row r="3" spans="1:9" ht="16.149999999999999" customHeight="1" thickBot="1">
      <c r="A3" s="59"/>
      <c r="B3" s="59"/>
      <c r="C3" s="59"/>
      <c r="D3" s="16"/>
      <c r="E3" s="16"/>
      <c r="F3" s="16"/>
      <c r="G3" s="61" t="s">
        <v>80</v>
      </c>
    </row>
    <row r="4" spans="1:9" ht="35.1" customHeight="1">
      <c r="A4" s="297" t="s">
        <v>63</v>
      </c>
      <c r="B4" s="298"/>
      <c r="C4" s="301" t="s">
        <v>81</v>
      </c>
      <c r="D4" s="302"/>
      <c r="E4" s="302"/>
      <c r="F4" s="295" t="s">
        <v>82</v>
      </c>
      <c r="G4" s="296"/>
    </row>
    <row r="5" spans="1:9" ht="47.25" customHeight="1">
      <c r="A5" s="299"/>
      <c r="B5" s="300"/>
      <c r="C5" s="88" t="s">
        <v>68</v>
      </c>
      <c r="D5" s="89" t="s">
        <v>74</v>
      </c>
      <c r="E5" s="89" t="s">
        <v>73</v>
      </c>
      <c r="F5" s="89" t="s">
        <v>74</v>
      </c>
      <c r="G5" s="144" t="s">
        <v>73</v>
      </c>
      <c r="I5" s="6" t="s">
        <v>109</v>
      </c>
    </row>
    <row r="6" spans="1:9" ht="27.75" customHeight="1">
      <c r="A6" s="277" t="s">
        <v>0</v>
      </c>
      <c r="B6" s="278"/>
      <c r="C6" s="91">
        <v>26758964</v>
      </c>
      <c r="D6" s="92">
        <v>23586374</v>
      </c>
      <c r="E6" s="93">
        <v>3172590</v>
      </c>
      <c r="F6" s="92">
        <v>12725469</v>
      </c>
      <c r="G6" s="93">
        <v>2244992</v>
      </c>
      <c r="H6" s="46"/>
    </row>
    <row r="7" spans="1:9" ht="17.25" customHeight="1">
      <c r="A7" s="94" t="s">
        <v>39</v>
      </c>
      <c r="B7" s="40" t="s">
        <v>10</v>
      </c>
      <c r="C7" s="95">
        <v>656453</v>
      </c>
      <c r="D7" s="95">
        <v>644389</v>
      </c>
      <c r="E7" s="66">
        <v>12064</v>
      </c>
      <c r="F7" s="96">
        <v>20367</v>
      </c>
      <c r="G7" s="66">
        <v>9531</v>
      </c>
    </row>
    <row r="8" spans="1:9" ht="17.25" customHeight="1">
      <c r="A8" s="94" t="s">
        <v>40</v>
      </c>
      <c r="B8" s="41" t="s">
        <v>5</v>
      </c>
      <c r="C8" s="95">
        <v>61248</v>
      </c>
      <c r="D8" s="95">
        <v>61128</v>
      </c>
      <c r="E8" s="66">
        <v>120</v>
      </c>
      <c r="F8" s="96">
        <v>74283</v>
      </c>
      <c r="G8" s="66">
        <v>59431</v>
      </c>
    </row>
    <row r="9" spans="1:9" ht="17.25" customHeight="1">
      <c r="A9" s="94" t="s">
        <v>41</v>
      </c>
      <c r="B9" s="41" t="s">
        <v>6</v>
      </c>
      <c r="C9" s="95">
        <v>2743055</v>
      </c>
      <c r="D9" s="95">
        <v>2563979</v>
      </c>
      <c r="E9" s="66">
        <v>179076</v>
      </c>
      <c r="F9" s="96">
        <v>1014498</v>
      </c>
      <c r="G9" s="66">
        <v>115185</v>
      </c>
    </row>
    <row r="10" spans="1:9" ht="30" customHeight="1">
      <c r="A10" s="98" t="s">
        <v>42</v>
      </c>
      <c r="B10" s="99" t="s">
        <v>19</v>
      </c>
      <c r="C10" s="100">
        <v>3021733</v>
      </c>
      <c r="D10" s="100">
        <v>3017172</v>
      </c>
      <c r="E10" s="102">
        <v>4561</v>
      </c>
      <c r="F10" s="101">
        <v>467985</v>
      </c>
      <c r="G10" s="102">
        <v>2788</v>
      </c>
    </row>
    <row r="11" spans="1:9" ht="42.75" customHeight="1">
      <c r="A11" s="98" t="s">
        <v>43</v>
      </c>
      <c r="B11" s="99" t="s">
        <v>11</v>
      </c>
      <c r="C11" s="100">
        <v>885368</v>
      </c>
      <c r="D11" s="100">
        <v>687338</v>
      </c>
      <c r="E11" s="103">
        <v>198030</v>
      </c>
      <c r="F11" s="100">
        <v>569478</v>
      </c>
      <c r="G11" s="103">
        <v>17279</v>
      </c>
    </row>
    <row r="12" spans="1:9" ht="17.25" customHeight="1">
      <c r="A12" s="94" t="s">
        <v>44</v>
      </c>
      <c r="B12" s="41" t="s">
        <v>7</v>
      </c>
      <c r="C12" s="95">
        <v>1578709</v>
      </c>
      <c r="D12" s="95">
        <v>1280367</v>
      </c>
      <c r="E12" s="66">
        <v>298342</v>
      </c>
      <c r="F12" s="104">
        <v>331963</v>
      </c>
      <c r="G12" s="66">
        <v>199737</v>
      </c>
    </row>
    <row r="13" spans="1:9" ht="30" customHeight="1">
      <c r="A13" s="98" t="s">
        <v>45</v>
      </c>
      <c r="B13" s="106" t="s">
        <v>35</v>
      </c>
      <c r="C13" s="100">
        <v>2808055</v>
      </c>
      <c r="D13" s="100">
        <v>2145880</v>
      </c>
      <c r="E13" s="108">
        <v>662175</v>
      </c>
      <c r="F13" s="107">
        <v>1204444</v>
      </c>
      <c r="G13" s="102">
        <v>389538</v>
      </c>
    </row>
    <row r="14" spans="1:9" ht="17.25" customHeight="1">
      <c r="A14" s="94" t="s">
        <v>46</v>
      </c>
      <c r="B14" s="41" t="s">
        <v>13</v>
      </c>
      <c r="C14" s="95">
        <v>1756371</v>
      </c>
      <c r="D14" s="95">
        <v>1713881</v>
      </c>
      <c r="E14" s="66">
        <v>42490</v>
      </c>
      <c r="F14" s="96">
        <v>819833</v>
      </c>
      <c r="G14" s="66">
        <v>49208</v>
      </c>
    </row>
    <row r="15" spans="1:9" ht="30" customHeight="1">
      <c r="A15" s="98" t="s">
        <v>47</v>
      </c>
      <c r="B15" s="99" t="s">
        <v>12</v>
      </c>
      <c r="C15" s="100">
        <v>708058</v>
      </c>
      <c r="D15" s="100">
        <v>196220</v>
      </c>
      <c r="E15" s="110">
        <v>511838</v>
      </c>
      <c r="F15" s="101">
        <v>138943</v>
      </c>
      <c r="G15" s="102">
        <v>17529</v>
      </c>
    </row>
    <row r="16" spans="1:9" ht="17.25" customHeight="1">
      <c r="A16" s="94" t="s">
        <v>48</v>
      </c>
      <c r="B16" s="41" t="s">
        <v>14</v>
      </c>
      <c r="C16" s="95">
        <v>3090748</v>
      </c>
      <c r="D16" s="95">
        <v>3069984</v>
      </c>
      <c r="E16" s="105">
        <v>20764</v>
      </c>
      <c r="F16" s="104">
        <v>2252694</v>
      </c>
      <c r="G16" s="66">
        <v>17964</v>
      </c>
    </row>
    <row r="17" spans="1:8" ht="17.25" customHeight="1">
      <c r="A17" s="120" t="s">
        <v>49</v>
      </c>
      <c r="B17" s="118" t="s">
        <v>15</v>
      </c>
      <c r="C17" s="95">
        <v>3058573</v>
      </c>
      <c r="D17" s="95">
        <v>2550275</v>
      </c>
      <c r="E17" s="66">
        <v>508298</v>
      </c>
      <c r="F17" s="96">
        <v>2327615</v>
      </c>
      <c r="G17" s="66">
        <v>268117</v>
      </c>
    </row>
    <row r="18" spans="1:8" ht="17.25" customHeight="1">
      <c r="A18" s="94" t="s">
        <v>50</v>
      </c>
      <c r="B18" s="40" t="s">
        <v>16</v>
      </c>
      <c r="C18" s="95">
        <v>969154</v>
      </c>
      <c r="D18" s="95">
        <v>715632</v>
      </c>
      <c r="E18" s="66">
        <v>253522</v>
      </c>
      <c r="F18" s="104">
        <v>566973</v>
      </c>
      <c r="G18" s="66">
        <v>412830</v>
      </c>
    </row>
    <row r="19" spans="1:8" ht="17.25" customHeight="1">
      <c r="A19" s="94" t="s">
        <v>51</v>
      </c>
      <c r="B19" s="40" t="s">
        <v>21</v>
      </c>
      <c r="C19" s="95">
        <v>676694</v>
      </c>
      <c r="D19" s="95">
        <v>380982</v>
      </c>
      <c r="E19" s="112">
        <v>295712</v>
      </c>
      <c r="F19" s="95">
        <v>325040</v>
      </c>
      <c r="G19" s="112">
        <v>132948</v>
      </c>
    </row>
    <row r="20" spans="1:8" ht="17.25" customHeight="1">
      <c r="A20" s="94" t="s">
        <v>52</v>
      </c>
      <c r="B20" s="99" t="s">
        <v>33</v>
      </c>
      <c r="C20" s="95">
        <v>1596331</v>
      </c>
      <c r="D20" s="95">
        <v>1528104</v>
      </c>
      <c r="E20" s="105">
        <v>68227</v>
      </c>
      <c r="F20" s="104">
        <v>1002737</v>
      </c>
      <c r="G20" s="66">
        <v>491595</v>
      </c>
    </row>
    <row r="21" spans="1:8" ht="17.25" customHeight="1">
      <c r="A21" s="94" t="s">
        <v>53</v>
      </c>
      <c r="B21" s="99" t="s">
        <v>20</v>
      </c>
      <c r="C21" s="95">
        <v>2455207</v>
      </c>
      <c r="D21" s="95">
        <v>2392692</v>
      </c>
      <c r="E21" s="66">
        <v>62515</v>
      </c>
      <c r="F21" s="96">
        <v>766685</v>
      </c>
      <c r="G21" s="66">
        <v>40893</v>
      </c>
    </row>
    <row r="22" spans="1:8" ht="17.25" customHeight="1">
      <c r="A22" s="94" t="s">
        <v>54</v>
      </c>
      <c r="B22" s="41" t="s">
        <v>1</v>
      </c>
      <c r="C22" s="95">
        <v>108443</v>
      </c>
      <c r="D22" s="95">
        <v>102921</v>
      </c>
      <c r="E22" s="66">
        <v>5522</v>
      </c>
      <c r="F22" s="96">
        <v>164570</v>
      </c>
      <c r="G22" s="66">
        <v>5522</v>
      </c>
    </row>
    <row r="23" spans="1:8" ht="17.25" customHeight="1">
      <c r="A23" s="94" t="s">
        <v>55</v>
      </c>
      <c r="B23" s="40" t="s">
        <v>38</v>
      </c>
      <c r="C23" s="95">
        <v>179438</v>
      </c>
      <c r="D23" s="95">
        <v>177529</v>
      </c>
      <c r="E23" s="66">
        <v>1909</v>
      </c>
      <c r="F23" s="96">
        <v>378049</v>
      </c>
      <c r="G23" s="66">
        <v>1756</v>
      </c>
    </row>
    <row r="24" spans="1:8" ht="17.25" customHeight="1">
      <c r="A24" s="94" t="s">
        <v>56</v>
      </c>
      <c r="B24" s="41" t="s">
        <v>17</v>
      </c>
      <c r="C24" s="95">
        <v>343281</v>
      </c>
      <c r="D24" s="95">
        <v>315302</v>
      </c>
      <c r="E24" s="66">
        <v>27979</v>
      </c>
      <c r="F24" s="96">
        <v>238230</v>
      </c>
      <c r="G24" s="66">
        <v>10274</v>
      </c>
    </row>
    <row r="25" spans="1:8" ht="17.25" customHeight="1">
      <c r="A25" s="94" t="s">
        <v>57</v>
      </c>
      <c r="B25" s="41" t="s">
        <v>18</v>
      </c>
      <c r="C25" s="95">
        <v>62045</v>
      </c>
      <c r="D25" s="95">
        <v>42599</v>
      </c>
      <c r="E25" s="66">
        <v>19446</v>
      </c>
      <c r="F25" s="96">
        <v>61082</v>
      </c>
      <c r="G25" s="66">
        <v>2867</v>
      </c>
    </row>
    <row r="26" spans="1:8">
      <c r="C26" s="3"/>
    </row>
    <row r="27" spans="1:8" ht="15">
      <c r="B27" s="3"/>
      <c r="C27" s="2"/>
      <c r="D27" s="2"/>
      <c r="E27" s="43"/>
      <c r="F27" s="43"/>
      <c r="G27" s="6"/>
      <c r="H27" s="2"/>
    </row>
    <row r="28" spans="1:8" ht="15">
      <c r="B28" s="8"/>
      <c r="D28" s="6"/>
      <c r="E28" s="6"/>
      <c r="F28" s="6"/>
      <c r="G28" s="6"/>
      <c r="H28" s="2"/>
    </row>
    <row r="29" spans="1:8" ht="15.75" customHeight="1">
      <c r="A29" s="293"/>
      <c r="B29" s="293"/>
      <c r="C29" s="293"/>
      <c r="D29" s="293"/>
      <c r="E29" s="293"/>
      <c r="F29" s="293"/>
      <c r="G29" s="293"/>
    </row>
    <row r="30" spans="1:8" ht="15.75" customHeight="1">
      <c r="A30" s="294"/>
      <c r="B30" s="294"/>
      <c r="C30" s="294"/>
      <c r="D30" s="294"/>
      <c r="E30" s="294"/>
      <c r="F30" s="294"/>
      <c r="G30" s="294"/>
    </row>
  </sheetData>
  <mergeCells count="6">
    <mergeCell ref="A29:G29"/>
    <mergeCell ref="A30:G30"/>
    <mergeCell ref="A6:B6"/>
    <mergeCell ref="F4:G4"/>
    <mergeCell ref="A4:B5"/>
    <mergeCell ref="C4:E4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showGridLines="0" zoomScaleNormal="100" workbookViewId="0">
      <selection activeCell="G29" sqref="G29"/>
    </sheetView>
  </sheetViews>
  <sheetFormatPr defaultRowHeight="15.75"/>
  <cols>
    <col min="1" max="1" width="53.125" style="12" customWidth="1"/>
    <col min="2" max="2" width="29.875" style="12" customWidth="1"/>
    <col min="3" max="16384" width="9" style="12"/>
  </cols>
  <sheetData>
    <row r="1" spans="1:2" ht="18">
      <c r="A1" s="230" t="s">
        <v>129</v>
      </c>
    </row>
    <row r="2" spans="1:2">
      <c r="A2" s="231"/>
    </row>
    <row r="3" spans="1:2">
      <c r="A3" s="232" t="s">
        <v>130</v>
      </c>
    </row>
    <row r="4" spans="1:2" ht="6.75" customHeight="1">
      <c r="A4" s="231"/>
    </row>
    <row r="5" spans="1:2" ht="27.75" customHeight="1">
      <c r="A5" s="304" t="s">
        <v>154</v>
      </c>
      <c r="B5" s="304"/>
    </row>
    <row r="6" spans="1:2" ht="6.75" customHeight="1">
      <c r="A6" s="233"/>
      <c r="B6" s="234"/>
    </row>
    <row r="7" spans="1:2" ht="42" customHeight="1">
      <c r="A7" s="304" t="s">
        <v>155</v>
      </c>
      <c r="B7" s="304"/>
    </row>
    <row r="8" spans="1:2" ht="6.75" customHeight="1">
      <c r="A8" s="233"/>
      <c r="B8" s="234"/>
    </row>
    <row r="9" spans="1:2">
      <c r="A9" s="235" t="s">
        <v>131</v>
      </c>
      <c r="B9" s="234"/>
    </row>
    <row r="10" spans="1:2" ht="63" customHeight="1">
      <c r="A10" s="304" t="s">
        <v>156</v>
      </c>
      <c r="B10" s="304"/>
    </row>
    <row r="11" spans="1:2" ht="6.75" customHeight="1">
      <c r="A11" s="233"/>
      <c r="B11" s="234"/>
    </row>
    <row r="12" spans="1:2" ht="27.75" customHeight="1">
      <c r="A12" s="304" t="s">
        <v>132</v>
      </c>
      <c r="B12" s="304"/>
    </row>
    <row r="13" spans="1:2" ht="6.75" customHeight="1">
      <c r="A13" s="233"/>
      <c r="B13" s="234"/>
    </row>
    <row r="14" spans="1:2" ht="50.25" customHeight="1">
      <c r="A14" s="304" t="s">
        <v>133</v>
      </c>
      <c r="B14" s="304"/>
    </row>
    <row r="15" spans="1:2" ht="18.75" customHeight="1">
      <c r="A15" s="308" t="s">
        <v>134</v>
      </c>
      <c r="B15" s="308"/>
    </row>
    <row r="16" spans="1:2" ht="6.75" customHeight="1">
      <c r="A16" s="235"/>
      <c r="B16" s="234"/>
    </row>
    <row r="17" spans="1:2" ht="38.25" customHeight="1">
      <c r="A17" s="306" t="s">
        <v>135</v>
      </c>
      <c r="B17" s="306"/>
    </row>
    <row r="18" spans="1:2" ht="6.75" customHeight="1">
      <c r="A18" s="233"/>
      <c r="B18" s="234"/>
    </row>
    <row r="19" spans="1:2" ht="54.75" customHeight="1">
      <c r="A19" s="306" t="s">
        <v>136</v>
      </c>
      <c r="B19" s="306"/>
    </row>
    <row r="20" spans="1:2" ht="6.75" customHeight="1">
      <c r="A20" s="233"/>
      <c r="B20" s="234"/>
    </row>
    <row r="21" spans="1:2" ht="42" customHeight="1">
      <c r="A21" s="306" t="s">
        <v>137</v>
      </c>
      <c r="B21" s="306"/>
    </row>
    <row r="22" spans="1:2" ht="6.75" customHeight="1">
      <c r="A22" s="236" t="s">
        <v>138</v>
      </c>
    </row>
    <row r="23" spans="1:2" ht="42.75" customHeight="1">
      <c r="A23" s="307" t="s">
        <v>157</v>
      </c>
      <c r="B23" s="307"/>
    </row>
    <row r="24" spans="1:2" ht="27" customHeight="1">
      <c r="A24" s="293" t="s">
        <v>158</v>
      </c>
      <c r="B24" s="293"/>
    </row>
    <row r="25" spans="1:2">
      <c r="A25" s="236"/>
    </row>
    <row r="26" spans="1:2">
      <c r="A26" s="237" t="s">
        <v>139</v>
      </c>
      <c r="B26" s="237" t="s">
        <v>140</v>
      </c>
    </row>
    <row r="27" spans="1:2">
      <c r="A27" s="236" t="s">
        <v>141</v>
      </c>
      <c r="B27" s="237" t="s">
        <v>142</v>
      </c>
    </row>
    <row r="28" spans="1:2">
      <c r="A28" s="237" t="s">
        <v>143</v>
      </c>
      <c r="B28" s="237" t="s">
        <v>144</v>
      </c>
    </row>
    <row r="29" spans="1:2">
      <c r="A29" s="236" t="s">
        <v>145</v>
      </c>
      <c r="B29" s="237"/>
    </row>
    <row r="30" spans="1:2">
      <c r="A30" s="237" t="s">
        <v>146</v>
      </c>
      <c r="B30" s="237"/>
    </row>
    <row r="31" spans="1:2" ht="8.25" customHeight="1">
      <c r="A31" s="236"/>
    </row>
    <row r="32" spans="1:2" ht="8.25" customHeight="1">
      <c r="A32" s="236"/>
      <c r="B32" s="1"/>
    </row>
    <row r="33" spans="1:2">
      <c r="A33" s="303" t="s">
        <v>147</v>
      </c>
      <c r="B33" s="303"/>
    </row>
    <row r="34" spans="1:2">
      <c r="A34" s="303" t="s">
        <v>148</v>
      </c>
      <c r="B34" s="303"/>
    </row>
    <row r="35" spans="1:2">
      <c r="A35" s="303" t="s">
        <v>149</v>
      </c>
      <c r="B35" s="303"/>
    </row>
    <row r="36" spans="1:2">
      <c r="A36" s="309" t="s">
        <v>150</v>
      </c>
      <c r="B36" s="309"/>
    </row>
    <row r="37" spans="1:2">
      <c r="A37" s="303" t="s">
        <v>151</v>
      </c>
      <c r="B37" s="303"/>
    </row>
    <row r="38" spans="1:2">
      <c r="A38" s="303" t="s">
        <v>152</v>
      </c>
      <c r="B38" s="303"/>
    </row>
    <row r="39" spans="1:2">
      <c r="A39" s="238"/>
    </row>
    <row r="40" spans="1:2" ht="4.5" customHeight="1" thickBot="1">
      <c r="A40" s="239"/>
      <c r="B40" s="240"/>
    </row>
    <row r="41" spans="1:2">
      <c r="A41" s="305" t="s">
        <v>153</v>
      </c>
      <c r="B41" s="305"/>
    </row>
  </sheetData>
  <mergeCells count="18">
    <mergeCell ref="A41:B41"/>
    <mergeCell ref="A14:B14"/>
    <mergeCell ref="A17:B17"/>
    <mergeCell ref="A19:B19"/>
    <mergeCell ref="A21:B21"/>
    <mergeCell ref="A24:B24"/>
    <mergeCell ref="A33:B33"/>
    <mergeCell ref="A23:B23"/>
    <mergeCell ref="A15:B15"/>
    <mergeCell ref="A34:B34"/>
    <mergeCell ref="A35:B35"/>
    <mergeCell ref="A36:B36"/>
    <mergeCell ref="A37:B37"/>
    <mergeCell ref="A38:B38"/>
    <mergeCell ref="A5:B5"/>
    <mergeCell ref="A7:B7"/>
    <mergeCell ref="A10:B10"/>
    <mergeCell ref="A12:B12"/>
  </mergeCells>
  <hyperlinks>
    <hyperlink ref="A3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K8" sqref="K8"/>
    </sheetView>
  </sheetViews>
  <sheetFormatPr defaultRowHeight="15.75"/>
  <cols>
    <col min="1" max="1" width="24.75" customWidth="1"/>
    <col min="2" max="5" width="11.125" customWidth="1"/>
    <col min="6" max="6" width="8.75" style="166"/>
  </cols>
  <sheetData>
    <row r="1" spans="1:11" ht="15.6" customHeight="1">
      <c r="A1" s="87" t="s">
        <v>118</v>
      </c>
      <c r="B1" s="87"/>
      <c r="C1" s="87"/>
      <c r="D1" s="87"/>
      <c r="E1" s="87"/>
      <c r="F1" s="87"/>
      <c r="G1" s="87"/>
      <c r="H1" s="86"/>
      <c r="I1" s="166"/>
      <c r="J1" s="166"/>
      <c r="K1" s="166"/>
    </row>
    <row r="2" spans="1:11" ht="12" customHeight="1">
      <c r="A2" s="49"/>
      <c r="B2" s="49"/>
      <c r="C2" s="49"/>
      <c r="D2" s="49"/>
      <c r="E2" s="49"/>
      <c r="F2" s="173" t="s">
        <v>79</v>
      </c>
      <c r="G2" s="1"/>
      <c r="H2" s="1"/>
    </row>
    <row r="3" spans="1:11" ht="15" customHeight="1">
      <c r="A3" s="268" t="s">
        <v>108</v>
      </c>
      <c r="B3" s="265" t="s">
        <v>66</v>
      </c>
      <c r="C3" s="265" t="s">
        <v>75</v>
      </c>
      <c r="D3" s="265" t="s">
        <v>78</v>
      </c>
      <c r="E3" s="265" t="s">
        <v>101</v>
      </c>
      <c r="F3" s="221" t="s">
        <v>105</v>
      </c>
      <c r="G3" s="169"/>
      <c r="H3" s="1"/>
    </row>
    <row r="4" spans="1:11" ht="13.15" customHeight="1">
      <c r="A4" s="269"/>
      <c r="B4" s="266"/>
      <c r="C4" s="266"/>
      <c r="D4" s="266"/>
      <c r="E4" s="266"/>
      <c r="F4" s="197" t="s">
        <v>101</v>
      </c>
      <c r="G4" s="169"/>
      <c r="H4" s="1"/>
    </row>
    <row r="5" spans="1:11" ht="13.9" customHeight="1">
      <c r="A5" s="270"/>
      <c r="B5" s="267"/>
      <c r="C5" s="267"/>
      <c r="D5" s="267"/>
      <c r="E5" s="267"/>
      <c r="F5" s="198" t="s">
        <v>78</v>
      </c>
      <c r="G5" s="169"/>
      <c r="H5" s="1"/>
    </row>
    <row r="6" spans="1:11" s="209" customFormat="1" ht="25.15" customHeight="1">
      <c r="A6" s="207" t="s">
        <v>0</v>
      </c>
      <c r="B6" s="208">
        <v>26625502</v>
      </c>
      <c r="C6" s="191">
        <v>25078833</v>
      </c>
      <c r="D6" s="191">
        <v>24830422</v>
      </c>
      <c r="E6" s="191">
        <v>26758964</v>
      </c>
      <c r="F6" s="200">
        <f t="shared" ref="F6:F11" si="0">SUM(E6/D6*100)</f>
        <v>107.76685148564933</v>
      </c>
      <c r="G6" s="169"/>
      <c r="H6" s="1"/>
    </row>
    <row r="7" spans="1:11" s="228" customFormat="1" ht="30" customHeight="1">
      <c r="A7" s="223" t="s">
        <v>85</v>
      </c>
      <c r="B7" s="100">
        <v>11530779</v>
      </c>
      <c r="C7" s="190">
        <v>9765159</v>
      </c>
      <c r="D7" s="190">
        <v>8928996</v>
      </c>
      <c r="E7" s="190">
        <v>9389612</v>
      </c>
      <c r="F7" s="225">
        <f t="shared" si="0"/>
        <v>105.15865389568995</v>
      </c>
      <c r="G7" s="227"/>
      <c r="H7" s="227"/>
    </row>
    <row r="8" spans="1:11" s="167" customFormat="1" ht="30" customHeight="1">
      <c r="A8" s="223" t="s">
        <v>86</v>
      </c>
      <c r="B8" s="100">
        <v>7415869</v>
      </c>
      <c r="C8" s="190">
        <v>7782264</v>
      </c>
      <c r="D8" s="190">
        <v>7737127</v>
      </c>
      <c r="E8" s="229">
        <v>8638114</v>
      </c>
      <c r="F8" s="224">
        <f t="shared" si="0"/>
        <v>111.64498139942643</v>
      </c>
      <c r="G8" s="169"/>
      <c r="H8" s="169"/>
    </row>
    <row r="9" spans="1:11" s="167" customFormat="1" ht="15.6" customHeight="1">
      <c r="A9" s="199" t="s">
        <v>71</v>
      </c>
      <c r="B9" s="95">
        <v>4135346</v>
      </c>
      <c r="C9" s="191">
        <v>4207516</v>
      </c>
      <c r="D9" s="191">
        <v>4592512</v>
      </c>
      <c r="E9" s="191">
        <v>4640210</v>
      </c>
      <c r="F9" s="200">
        <f t="shared" si="0"/>
        <v>101.0386037096909</v>
      </c>
      <c r="G9" s="169"/>
      <c r="H9" s="169"/>
    </row>
    <row r="10" spans="1:11" s="167" customFormat="1" ht="15.6" customHeight="1">
      <c r="A10" s="201" t="s">
        <v>104</v>
      </c>
      <c r="B10" s="95">
        <v>1277485</v>
      </c>
      <c r="C10" s="191">
        <v>1354658</v>
      </c>
      <c r="D10" s="191">
        <v>1738920</v>
      </c>
      <c r="E10" s="191">
        <v>1908940</v>
      </c>
      <c r="F10" s="200">
        <f t="shared" si="0"/>
        <v>109.77733305729993</v>
      </c>
      <c r="G10" s="169"/>
      <c r="H10" s="169"/>
    </row>
    <row r="11" spans="1:11" ht="15.6" customHeight="1">
      <c r="A11" s="202" t="s">
        <v>111</v>
      </c>
      <c r="B11" s="95">
        <v>2266023</v>
      </c>
      <c r="C11" s="191">
        <v>1969236</v>
      </c>
      <c r="D11" s="191">
        <v>1832867</v>
      </c>
      <c r="E11" s="191">
        <v>2182088</v>
      </c>
      <c r="F11" s="200">
        <f t="shared" si="0"/>
        <v>119.05326463949648</v>
      </c>
      <c r="G11" s="1"/>
      <c r="H11" s="1"/>
      <c r="I11" s="168"/>
    </row>
    <row r="12" spans="1:11" s="1" customFormat="1" ht="15.6" customHeight="1">
      <c r="A12" s="203"/>
      <c r="B12" s="204"/>
      <c r="C12" s="205"/>
      <c r="D12" s="205"/>
      <c r="E12" s="204"/>
      <c r="F12" s="206"/>
    </row>
    <row r="14" spans="1:11" ht="15.6" customHeight="1"/>
    <row r="15" spans="1:11" ht="15.6" customHeight="1"/>
    <row r="16" spans="1:11" ht="15.6" customHeight="1"/>
  </sheetData>
  <mergeCells count="5">
    <mergeCell ref="E3:E5"/>
    <mergeCell ref="D3:D5"/>
    <mergeCell ref="C3:C5"/>
    <mergeCell ref="B3:B5"/>
    <mergeCell ref="A3:A5"/>
  </mergeCells>
  <pageMargins left="0.7" right="0.7" top="5.3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showGridLines="0" topLeftCell="A4" workbookViewId="0">
      <selection activeCell="I22" sqref="I22"/>
    </sheetView>
  </sheetViews>
  <sheetFormatPr defaultColWidth="9" defaultRowHeight="12.75"/>
  <cols>
    <col min="1" max="8" width="11.75" style="1" customWidth="1"/>
    <col min="9" max="9" width="21.125" style="1" customWidth="1"/>
    <col min="10" max="10" width="9.5" style="22" customWidth="1"/>
    <col min="11" max="11" width="9" style="1"/>
    <col min="12" max="12" width="7.625" style="1" customWidth="1"/>
    <col min="13" max="13" width="6.625" style="1" customWidth="1"/>
    <col min="14" max="16384" width="9" style="1"/>
  </cols>
  <sheetData>
    <row r="2" spans="1:19" s="4" customFormat="1" ht="17.25" customHeight="1">
      <c r="A2" s="14"/>
      <c r="B2" s="18"/>
      <c r="C2" s="18"/>
      <c r="D2" s="18"/>
      <c r="E2" s="18"/>
      <c r="J2" s="39"/>
      <c r="K2" s="18"/>
      <c r="L2" s="18"/>
      <c r="M2" s="19"/>
      <c r="N2" s="19"/>
      <c r="O2" s="19"/>
      <c r="P2" s="147"/>
      <c r="Q2" s="19"/>
      <c r="R2" s="19"/>
      <c r="S2" s="20"/>
    </row>
    <row r="3" spans="1:19" s="4" customFormat="1" ht="17.25" customHeight="1">
      <c r="A3" s="14"/>
      <c r="B3" s="18"/>
      <c r="C3" s="18"/>
      <c r="D3" s="18"/>
      <c r="E3" s="18"/>
      <c r="I3" s="148"/>
      <c r="K3" s="149"/>
      <c r="L3" s="149"/>
      <c r="M3" s="150"/>
      <c r="N3" s="19"/>
      <c r="O3" s="19"/>
      <c r="P3" s="19"/>
      <c r="Q3" s="19"/>
      <c r="R3" s="19"/>
      <c r="S3" s="20"/>
    </row>
    <row r="4" spans="1:19" ht="26.25">
      <c r="I4" s="310"/>
      <c r="J4" s="311" t="s">
        <v>100</v>
      </c>
      <c r="K4" s="310"/>
      <c r="L4" s="310"/>
    </row>
    <row r="5" spans="1:19">
      <c r="I5" s="22"/>
    </row>
    <row r="6" spans="1:19">
      <c r="I6" s="23"/>
      <c r="J6" s="145" t="s">
        <v>66</v>
      </c>
      <c r="K6" s="145" t="s">
        <v>75</v>
      </c>
      <c r="L6" s="145" t="s">
        <v>78</v>
      </c>
      <c r="M6" s="145" t="s">
        <v>101</v>
      </c>
    </row>
    <row r="7" spans="1:19">
      <c r="I7" s="24" t="s">
        <v>106</v>
      </c>
      <c r="J7" s="146">
        <v>26625502</v>
      </c>
      <c r="K7" s="146">
        <v>25078833</v>
      </c>
      <c r="L7" s="146">
        <v>24830422</v>
      </c>
      <c r="M7" s="22">
        <v>26758964</v>
      </c>
    </row>
    <row r="8" spans="1:19">
      <c r="I8" s="24" t="s">
        <v>107</v>
      </c>
      <c r="J8" s="146">
        <v>23291397</v>
      </c>
      <c r="K8" s="146">
        <v>22828609</v>
      </c>
      <c r="L8" s="146">
        <v>22924846</v>
      </c>
      <c r="M8" s="22">
        <v>23586374</v>
      </c>
    </row>
    <row r="9" spans="1:19">
      <c r="I9" s="151"/>
      <c r="J9" s="145"/>
      <c r="K9" s="22"/>
      <c r="L9" s="22"/>
      <c r="M9" s="22"/>
    </row>
    <row r="10" spans="1:19">
      <c r="I10" s="23"/>
      <c r="J10" s="145" t="s">
        <v>66</v>
      </c>
      <c r="K10" s="145" t="s">
        <v>75</v>
      </c>
      <c r="L10" s="145" t="s">
        <v>78</v>
      </c>
      <c r="M10" s="145" t="s">
        <v>101</v>
      </c>
    </row>
    <row r="11" spans="1:19">
      <c r="A11" s="9"/>
      <c r="B11" s="9"/>
      <c r="C11" s="9"/>
      <c r="D11" s="9"/>
      <c r="E11" s="9"/>
      <c r="I11" s="24" t="s">
        <v>106</v>
      </c>
      <c r="J11" s="146">
        <v>26626</v>
      </c>
      <c r="K11" s="145">
        <v>25079</v>
      </c>
      <c r="L11" s="145">
        <v>24830</v>
      </c>
      <c r="M11" s="22">
        <v>26759</v>
      </c>
    </row>
    <row r="12" spans="1:19">
      <c r="A12" s="9"/>
      <c r="B12" s="9"/>
      <c r="C12" s="9"/>
      <c r="D12" s="9"/>
      <c r="E12" s="9"/>
      <c r="I12" s="24" t="s">
        <v>107</v>
      </c>
      <c r="J12" s="146">
        <v>23291</v>
      </c>
      <c r="K12" s="145">
        <v>22829</v>
      </c>
      <c r="L12" s="145">
        <v>22925</v>
      </c>
      <c r="M12" s="22">
        <v>23586</v>
      </c>
    </row>
    <row r="13" spans="1:19">
      <c r="I13" s="22"/>
      <c r="K13" s="22"/>
      <c r="L13" s="22"/>
    </row>
    <row r="14" spans="1:19">
      <c r="I14" s="22"/>
      <c r="K14" s="22"/>
      <c r="L14" s="22"/>
    </row>
  </sheetData>
  <phoneticPr fontId="1" type="noConversion"/>
  <printOptions horizontalCentered="1"/>
  <pageMargins left="0.85" right="0.59055118110236227" top="7.33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zoomScaleNormal="100" workbookViewId="0">
      <selection activeCell="P7" sqref="P7"/>
    </sheetView>
  </sheetViews>
  <sheetFormatPr defaultColWidth="9" defaultRowHeight="15.75"/>
  <cols>
    <col min="1" max="1" width="2" style="6" customWidth="1"/>
    <col min="2" max="2" width="36.75" style="6" customWidth="1"/>
    <col min="3" max="3" width="10.625" style="6" customWidth="1"/>
    <col min="4" max="4" width="10.25" style="10" customWidth="1"/>
    <col min="5" max="5" width="9.375" style="10" customWidth="1"/>
    <col min="6" max="6" width="10.125" style="10" customWidth="1"/>
    <col min="7" max="7" width="9.5" style="10" customWidth="1"/>
    <col min="8" max="8" width="9.625" style="10" customWidth="1"/>
    <col min="9" max="9" width="9.375" style="10" customWidth="1"/>
    <col min="10" max="10" width="1.25" style="10" customWidth="1"/>
    <col min="11" max="11" width="8.875" style="244" customWidth="1"/>
    <col min="12" max="12" width="8.125" style="11" customWidth="1"/>
    <col min="13" max="15" width="9" style="245"/>
    <col min="16" max="16" width="9.5" style="245" customWidth="1"/>
    <col min="17" max="17" width="9.75" style="245" customWidth="1"/>
    <col min="18" max="21" width="9" style="245"/>
    <col min="22" max="16384" width="9" style="6"/>
  </cols>
  <sheetData>
    <row r="2" spans="1:27" s="73" customFormat="1" ht="15.6" customHeight="1">
      <c r="A2" s="73" t="s">
        <v>125</v>
      </c>
      <c r="K2" s="241"/>
      <c r="L2" s="242"/>
      <c r="M2" s="243"/>
      <c r="N2" s="243"/>
      <c r="O2" s="243"/>
      <c r="P2" s="243"/>
      <c r="Q2" s="243"/>
      <c r="R2" s="243"/>
      <c r="S2" s="243"/>
      <c r="T2" s="243"/>
      <c r="U2" s="243"/>
    </row>
    <row r="3" spans="1:27" ht="12" customHeight="1" thickBot="1">
      <c r="A3" s="59"/>
      <c r="B3" s="59"/>
      <c r="C3" s="59"/>
      <c r="D3" s="16"/>
      <c r="E3" s="16"/>
      <c r="F3" s="16"/>
      <c r="G3" s="60"/>
      <c r="H3" s="60"/>
      <c r="I3" s="85" t="s">
        <v>80</v>
      </c>
      <c r="J3" s="155"/>
      <c r="L3" s="273"/>
      <c r="M3" s="273"/>
      <c r="N3" s="272"/>
      <c r="O3" s="272"/>
      <c r="P3" s="271"/>
      <c r="Q3" s="271"/>
      <c r="R3" s="274"/>
      <c r="S3" s="274"/>
      <c r="T3" s="274"/>
    </row>
    <row r="4" spans="1:27" ht="90" customHeight="1">
      <c r="A4" s="275" t="s">
        <v>63</v>
      </c>
      <c r="B4" s="276"/>
      <c r="C4" s="119" t="s">
        <v>0</v>
      </c>
      <c r="D4" s="116" t="s">
        <v>90</v>
      </c>
      <c r="E4" s="116" t="s">
        <v>97</v>
      </c>
      <c r="F4" s="154" t="s">
        <v>98</v>
      </c>
      <c r="G4" s="154" t="s">
        <v>94</v>
      </c>
      <c r="H4" s="154" t="s">
        <v>91</v>
      </c>
      <c r="I4" s="156" t="s">
        <v>72</v>
      </c>
      <c r="J4" s="157"/>
      <c r="L4" s="246"/>
      <c r="M4" s="247"/>
      <c r="N4" s="248"/>
      <c r="O4" s="248"/>
      <c r="P4" s="249"/>
      <c r="Q4" s="249"/>
      <c r="R4" s="157"/>
      <c r="S4" s="157"/>
      <c r="T4" s="250"/>
    </row>
    <row r="5" spans="1:27" ht="28.5" customHeight="1">
      <c r="A5" s="121" t="s">
        <v>0</v>
      </c>
      <c r="B5" s="122"/>
      <c r="C5" s="123">
        <v>26758964</v>
      </c>
      <c r="D5" s="158">
        <v>14570642</v>
      </c>
      <c r="E5" s="93">
        <v>207838</v>
      </c>
      <c r="F5" s="93">
        <v>7288482</v>
      </c>
      <c r="G5" s="93">
        <v>890355</v>
      </c>
      <c r="H5" s="93">
        <v>2484131</v>
      </c>
      <c r="I5" s="93">
        <v>1317516</v>
      </c>
      <c r="J5" s="93"/>
      <c r="K5" s="11"/>
      <c r="L5" s="42"/>
      <c r="M5" s="42"/>
      <c r="N5" s="42"/>
      <c r="O5" s="42"/>
      <c r="P5" s="42"/>
      <c r="Q5" s="42"/>
      <c r="R5" s="42"/>
      <c r="S5" s="42"/>
      <c r="T5" s="42"/>
      <c r="U5" s="11"/>
      <c r="W5" s="2"/>
      <c r="X5" s="2"/>
      <c r="Y5" s="2"/>
      <c r="Z5" s="2"/>
      <c r="AA5" s="2"/>
    </row>
    <row r="6" spans="1:27" ht="17.25" customHeight="1">
      <c r="A6" s="94" t="s">
        <v>39</v>
      </c>
      <c r="B6" s="41" t="s">
        <v>89</v>
      </c>
      <c r="C6" s="95">
        <v>656453</v>
      </c>
      <c r="D6" s="159">
        <v>296999</v>
      </c>
      <c r="E6" s="97" t="s">
        <v>37</v>
      </c>
      <c r="F6" s="97">
        <v>96441</v>
      </c>
      <c r="G6" s="97">
        <v>9643</v>
      </c>
      <c r="H6" s="97" t="s">
        <v>37</v>
      </c>
      <c r="I6" s="66">
        <v>253370</v>
      </c>
      <c r="J6" s="66"/>
      <c r="K6" s="251"/>
      <c r="M6" s="11"/>
      <c r="N6" s="11"/>
      <c r="O6" s="11"/>
      <c r="P6" s="97"/>
      <c r="Q6" s="11"/>
      <c r="R6" s="11"/>
      <c r="S6" s="11"/>
      <c r="T6" s="11"/>
      <c r="U6" s="11"/>
      <c r="V6" s="2"/>
      <c r="W6" s="2"/>
      <c r="X6" s="2"/>
      <c r="Y6" s="2"/>
      <c r="Z6" s="2"/>
      <c r="AA6" s="2"/>
    </row>
    <row r="7" spans="1:27" ht="17.25" customHeight="1">
      <c r="A7" s="94" t="s">
        <v>40</v>
      </c>
      <c r="B7" s="41" t="s">
        <v>5</v>
      </c>
      <c r="C7" s="95">
        <v>61248</v>
      </c>
      <c r="D7" s="159">
        <v>61248</v>
      </c>
      <c r="E7" s="97" t="s">
        <v>37</v>
      </c>
      <c r="F7" s="97" t="s">
        <v>37</v>
      </c>
      <c r="G7" s="97" t="s">
        <v>37</v>
      </c>
      <c r="H7" s="97" t="s">
        <v>37</v>
      </c>
      <c r="I7" s="66" t="s">
        <v>37</v>
      </c>
      <c r="J7" s="66"/>
      <c r="K7" s="251"/>
      <c r="M7" s="11"/>
      <c r="N7" s="11"/>
      <c r="O7" s="11"/>
      <c r="P7" s="97"/>
      <c r="Q7" s="11"/>
      <c r="R7" s="11"/>
      <c r="S7" s="11"/>
      <c r="T7" s="11"/>
      <c r="U7" s="11"/>
      <c r="V7" s="2"/>
      <c r="W7" s="2"/>
      <c r="X7" s="2"/>
      <c r="Y7" s="2"/>
      <c r="Z7" s="2"/>
      <c r="AA7" s="2"/>
    </row>
    <row r="8" spans="1:27" ht="17.25" customHeight="1">
      <c r="A8" s="94" t="s">
        <v>41</v>
      </c>
      <c r="B8" s="41" t="s">
        <v>6</v>
      </c>
      <c r="C8" s="95">
        <v>2743055</v>
      </c>
      <c r="D8" s="159">
        <v>2542342</v>
      </c>
      <c r="E8" s="66">
        <v>3607</v>
      </c>
      <c r="F8" s="97">
        <v>148085</v>
      </c>
      <c r="G8" s="97">
        <v>24220</v>
      </c>
      <c r="H8" s="66">
        <v>4474</v>
      </c>
      <c r="I8" s="66">
        <v>20327</v>
      </c>
      <c r="J8" s="66"/>
      <c r="K8" s="251"/>
      <c r="M8" s="11"/>
      <c r="N8" s="11"/>
      <c r="O8" s="11"/>
      <c r="P8" s="97"/>
      <c r="Q8" s="11"/>
      <c r="R8" s="11"/>
      <c r="S8" s="11"/>
      <c r="T8" s="11"/>
      <c r="U8" s="11"/>
      <c r="V8" s="2"/>
      <c r="W8" s="2"/>
      <c r="X8" s="2"/>
      <c r="Y8" s="2"/>
      <c r="Z8" s="2"/>
      <c r="AA8" s="2"/>
    </row>
    <row r="9" spans="1:27" ht="28.5" customHeight="1">
      <c r="A9" s="98" t="s">
        <v>42</v>
      </c>
      <c r="B9" s="99" t="s">
        <v>19</v>
      </c>
      <c r="C9" s="100">
        <v>3021733</v>
      </c>
      <c r="D9" s="160">
        <v>1760953</v>
      </c>
      <c r="E9" s="102">
        <v>43582</v>
      </c>
      <c r="F9" s="110">
        <v>897655</v>
      </c>
      <c r="G9" s="110">
        <v>1445</v>
      </c>
      <c r="H9" s="110" t="s">
        <v>37</v>
      </c>
      <c r="I9" s="102">
        <v>318098</v>
      </c>
      <c r="J9" s="102"/>
      <c r="K9" s="251"/>
      <c r="L9" s="242"/>
      <c r="M9" s="242"/>
      <c r="N9" s="242"/>
      <c r="O9" s="242"/>
      <c r="P9" s="110"/>
      <c r="Q9" s="242"/>
      <c r="R9" s="242"/>
      <c r="S9" s="242"/>
      <c r="T9" s="242"/>
      <c r="U9" s="11"/>
      <c r="V9" s="2"/>
      <c r="W9" s="2"/>
      <c r="X9" s="2"/>
      <c r="Y9" s="2"/>
      <c r="Z9" s="2"/>
      <c r="AA9" s="2"/>
    </row>
    <row r="10" spans="1:27" ht="43.5" customHeight="1">
      <c r="A10" s="98" t="s">
        <v>43</v>
      </c>
      <c r="B10" s="99" t="s">
        <v>11</v>
      </c>
      <c r="C10" s="100">
        <v>885368</v>
      </c>
      <c r="D10" s="68">
        <v>74025</v>
      </c>
      <c r="E10" s="103">
        <v>86638</v>
      </c>
      <c r="F10" s="110">
        <v>637475</v>
      </c>
      <c r="G10" s="110">
        <v>26907</v>
      </c>
      <c r="H10" s="102">
        <v>13811</v>
      </c>
      <c r="I10" s="102">
        <v>46512</v>
      </c>
      <c r="J10" s="102"/>
      <c r="K10" s="251"/>
      <c r="L10" s="242"/>
      <c r="M10" s="242"/>
      <c r="N10" s="242"/>
      <c r="O10" s="242"/>
      <c r="P10" s="110"/>
      <c r="Q10" s="242"/>
      <c r="R10" s="242"/>
      <c r="S10" s="242"/>
      <c r="T10" s="242"/>
      <c r="U10" s="11"/>
      <c r="V10" s="2"/>
      <c r="W10" s="2"/>
      <c r="X10" s="2"/>
      <c r="Y10" s="2"/>
      <c r="Z10" s="2"/>
      <c r="AA10" s="2"/>
    </row>
    <row r="11" spans="1:27" ht="17.25" customHeight="1">
      <c r="A11" s="94" t="s">
        <v>44</v>
      </c>
      <c r="B11" s="41" t="s">
        <v>7</v>
      </c>
      <c r="C11" s="95">
        <v>1578709</v>
      </c>
      <c r="D11" s="161">
        <v>331133</v>
      </c>
      <c r="E11" s="97" t="s">
        <v>37</v>
      </c>
      <c r="F11" s="110">
        <v>319060</v>
      </c>
      <c r="G11" s="97">
        <v>136348</v>
      </c>
      <c r="H11" s="66">
        <v>788037</v>
      </c>
      <c r="I11" s="66">
        <v>4131</v>
      </c>
      <c r="J11" s="66"/>
      <c r="K11" s="251"/>
      <c r="M11" s="11"/>
      <c r="N11" s="11"/>
      <c r="O11" s="11"/>
      <c r="P11" s="97"/>
      <c r="Q11" s="11"/>
      <c r="R11" s="11"/>
      <c r="S11" s="11"/>
      <c r="T11" s="11"/>
      <c r="U11" s="11"/>
      <c r="V11" s="2"/>
      <c r="W11" s="2"/>
      <c r="X11" s="2"/>
      <c r="Y11" s="2"/>
      <c r="Z11" s="2"/>
      <c r="AA11" s="2"/>
    </row>
    <row r="12" spans="1:27" ht="30" customHeight="1">
      <c r="A12" s="98" t="s">
        <v>45</v>
      </c>
      <c r="B12" s="106" t="s">
        <v>35</v>
      </c>
      <c r="C12" s="100">
        <v>2808055</v>
      </c>
      <c r="D12" s="162">
        <v>2482540</v>
      </c>
      <c r="E12" s="103">
        <v>9832</v>
      </c>
      <c r="F12" s="110">
        <v>309406</v>
      </c>
      <c r="G12" s="110" t="s">
        <v>37</v>
      </c>
      <c r="H12" s="110" t="s">
        <v>37</v>
      </c>
      <c r="I12" s="102">
        <v>6277</v>
      </c>
      <c r="J12" s="102"/>
      <c r="K12" s="251"/>
      <c r="L12" s="242"/>
      <c r="M12" s="242"/>
      <c r="N12" s="242"/>
      <c r="O12" s="242"/>
      <c r="P12" s="110"/>
      <c r="Q12" s="242"/>
      <c r="R12" s="242"/>
      <c r="S12" s="242"/>
      <c r="T12" s="242"/>
      <c r="U12" s="11"/>
      <c r="V12" s="2"/>
      <c r="W12" s="2"/>
      <c r="X12" s="2"/>
      <c r="Y12" s="2"/>
      <c r="Z12" s="2"/>
      <c r="AA12" s="2"/>
    </row>
    <row r="13" spans="1:27" ht="17.25" customHeight="1">
      <c r="A13" s="94" t="s">
        <v>46</v>
      </c>
      <c r="B13" s="41" t="s">
        <v>13</v>
      </c>
      <c r="C13" s="95">
        <v>1756371</v>
      </c>
      <c r="D13" s="159">
        <v>1136122</v>
      </c>
      <c r="E13" s="103">
        <v>17608</v>
      </c>
      <c r="F13" s="97">
        <v>228178</v>
      </c>
      <c r="G13" s="97">
        <v>296585</v>
      </c>
      <c r="H13" s="66">
        <v>71778</v>
      </c>
      <c r="I13" s="66">
        <v>6100</v>
      </c>
      <c r="J13" s="66"/>
      <c r="K13" s="251"/>
      <c r="M13" s="11"/>
      <c r="N13" s="11"/>
      <c r="O13" s="11"/>
      <c r="P13" s="97"/>
      <c r="Q13" s="11"/>
      <c r="R13" s="11"/>
      <c r="S13" s="11"/>
      <c r="T13" s="11"/>
      <c r="U13" s="11"/>
      <c r="V13" s="2"/>
      <c r="W13" s="2"/>
      <c r="X13" s="2"/>
      <c r="Y13" s="2"/>
      <c r="Z13" s="2"/>
      <c r="AA13" s="2"/>
    </row>
    <row r="14" spans="1:27" ht="29.25" customHeight="1">
      <c r="A14" s="98" t="s">
        <v>47</v>
      </c>
      <c r="B14" s="99" t="s">
        <v>12</v>
      </c>
      <c r="C14" s="100">
        <v>708058</v>
      </c>
      <c r="D14" s="68">
        <v>209673</v>
      </c>
      <c r="E14" s="97" t="s">
        <v>37</v>
      </c>
      <c r="F14" s="110">
        <v>495977</v>
      </c>
      <c r="G14" s="110">
        <v>90</v>
      </c>
      <c r="H14" s="102">
        <v>1521</v>
      </c>
      <c r="I14" s="102">
        <v>797</v>
      </c>
      <c r="J14" s="102"/>
      <c r="K14" s="11"/>
      <c r="L14" s="242"/>
      <c r="M14" s="242"/>
      <c r="N14" s="242"/>
      <c r="O14" s="242"/>
      <c r="P14" s="110"/>
      <c r="Q14" s="242"/>
      <c r="R14" s="242"/>
      <c r="S14" s="242"/>
      <c r="T14" s="242"/>
      <c r="U14" s="11"/>
      <c r="V14" s="2"/>
      <c r="W14" s="2"/>
      <c r="X14" s="2"/>
      <c r="Y14" s="2"/>
      <c r="Z14" s="2"/>
      <c r="AA14" s="2"/>
    </row>
    <row r="15" spans="1:27" ht="17.25" customHeight="1">
      <c r="A15" s="94" t="s">
        <v>48</v>
      </c>
      <c r="B15" s="41" t="s">
        <v>14</v>
      </c>
      <c r="C15" s="95">
        <v>3090748</v>
      </c>
      <c r="D15" s="159">
        <v>2823579</v>
      </c>
      <c r="E15" s="97" t="s">
        <v>37</v>
      </c>
      <c r="F15" s="97">
        <v>43444</v>
      </c>
      <c r="G15" s="97">
        <v>87403</v>
      </c>
      <c r="H15" s="66">
        <v>31307</v>
      </c>
      <c r="I15" s="66">
        <v>105015</v>
      </c>
      <c r="J15" s="66"/>
      <c r="K15" s="251"/>
      <c r="M15" s="11"/>
      <c r="N15" s="11"/>
      <c r="O15" s="11"/>
      <c r="P15" s="97"/>
      <c r="Q15" s="11"/>
      <c r="R15" s="11"/>
      <c r="S15" s="11"/>
      <c r="T15" s="11"/>
      <c r="U15" s="11"/>
      <c r="V15" s="2"/>
      <c r="W15" s="2"/>
      <c r="X15" s="2"/>
      <c r="Y15" s="2"/>
      <c r="Z15" s="2"/>
      <c r="AA15" s="2"/>
    </row>
    <row r="16" spans="1:27" ht="17.25" customHeight="1">
      <c r="A16" s="94" t="s">
        <v>49</v>
      </c>
      <c r="B16" s="118" t="s">
        <v>15</v>
      </c>
      <c r="C16" s="100">
        <v>3058573</v>
      </c>
      <c r="D16" s="162">
        <v>1303804</v>
      </c>
      <c r="E16" s="97" t="s">
        <v>37</v>
      </c>
      <c r="F16" s="110">
        <v>1723868</v>
      </c>
      <c r="G16" s="97" t="s">
        <v>37</v>
      </c>
      <c r="H16" s="97" t="s">
        <v>37</v>
      </c>
      <c r="I16" s="102">
        <v>30901</v>
      </c>
      <c r="J16" s="102"/>
      <c r="K16" s="251"/>
      <c r="M16" s="11"/>
      <c r="N16" s="11"/>
      <c r="O16" s="11"/>
      <c r="P16" s="110"/>
      <c r="Q16" s="11"/>
      <c r="R16" s="11"/>
      <c r="S16" s="11"/>
      <c r="T16" s="11"/>
      <c r="U16" s="11"/>
      <c r="V16" s="2"/>
      <c r="W16" s="2"/>
      <c r="X16" s="2"/>
      <c r="Y16" s="2"/>
      <c r="Z16" s="2"/>
      <c r="AA16" s="2"/>
    </row>
    <row r="17" spans="1:27" ht="17.25" customHeight="1">
      <c r="A17" s="94" t="s">
        <v>50</v>
      </c>
      <c r="B17" s="40" t="s">
        <v>16</v>
      </c>
      <c r="C17" s="95">
        <v>969154</v>
      </c>
      <c r="D17" s="161">
        <v>570639</v>
      </c>
      <c r="E17" s="103">
        <v>42621</v>
      </c>
      <c r="F17" s="97">
        <v>255038</v>
      </c>
      <c r="G17" s="97" t="s">
        <v>37</v>
      </c>
      <c r="H17" s="66">
        <v>54242</v>
      </c>
      <c r="I17" s="66">
        <v>46614</v>
      </c>
      <c r="J17" s="66"/>
      <c r="K17" s="251"/>
      <c r="M17" s="11"/>
      <c r="N17" s="11"/>
      <c r="O17" s="11"/>
      <c r="P17" s="97"/>
      <c r="Q17" s="11"/>
      <c r="R17" s="11"/>
      <c r="S17" s="11"/>
      <c r="T17" s="11"/>
      <c r="U17" s="11"/>
      <c r="V17" s="2"/>
      <c r="W17" s="2"/>
      <c r="X17" s="2"/>
      <c r="Y17" s="2"/>
      <c r="Z17" s="2"/>
      <c r="AA17" s="2"/>
    </row>
    <row r="18" spans="1:27" ht="17.25" customHeight="1">
      <c r="A18" s="94" t="s">
        <v>51</v>
      </c>
      <c r="B18" s="40" t="s">
        <v>21</v>
      </c>
      <c r="C18" s="95">
        <v>676694</v>
      </c>
      <c r="D18" s="159">
        <v>276513</v>
      </c>
      <c r="E18" s="97" t="s">
        <v>37</v>
      </c>
      <c r="F18" s="97">
        <v>345109</v>
      </c>
      <c r="G18" s="97">
        <v>9197</v>
      </c>
      <c r="H18" s="66">
        <v>24232</v>
      </c>
      <c r="I18" s="66">
        <v>21643</v>
      </c>
      <c r="J18" s="66"/>
      <c r="K18" s="251"/>
      <c r="M18" s="11"/>
      <c r="N18" s="11"/>
      <c r="O18" s="11"/>
      <c r="P18" s="97"/>
      <c r="Q18" s="11"/>
      <c r="R18" s="11"/>
      <c r="S18" s="11"/>
      <c r="T18" s="11"/>
      <c r="U18" s="11"/>
      <c r="V18" s="2"/>
      <c r="W18" s="2"/>
      <c r="X18" s="2"/>
      <c r="Y18" s="2"/>
      <c r="Z18" s="2"/>
      <c r="AA18" s="2"/>
    </row>
    <row r="19" spans="1:27" ht="17.25" customHeight="1">
      <c r="A19" s="94" t="s">
        <v>52</v>
      </c>
      <c r="B19" s="99" t="s">
        <v>33</v>
      </c>
      <c r="C19" s="100">
        <v>1596331</v>
      </c>
      <c r="D19" s="162">
        <v>153700</v>
      </c>
      <c r="E19" s="97" t="s">
        <v>37</v>
      </c>
      <c r="F19" s="110">
        <v>1386362</v>
      </c>
      <c r="G19" s="110" t="s">
        <v>37</v>
      </c>
      <c r="H19" s="97" t="s">
        <v>37</v>
      </c>
      <c r="I19" s="66">
        <v>56269</v>
      </c>
      <c r="J19" s="66"/>
      <c r="K19" s="251"/>
      <c r="M19" s="11"/>
      <c r="N19" s="11"/>
      <c r="O19" s="97"/>
      <c r="P19" s="110"/>
      <c r="Q19" s="97"/>
      <c r="R19" s="97"/>
      <c r="S19" s="97"/>
      <c r="T19" s="252"/>
      <c r="U19" s="11"/>
      <c r="V19" s="2"/>
      <c r="W19" s="2"/>
      <c r="X19" s="2"/>
      <c r="Y19" s="2"/>
      <c r="Z19" s="2"/>
      <c r="AA19" s="2"/>
    </row>
    <row r="20" spans="1:27" ht="17.25" customHeight="1">
      <c r="A20" s="94" t="s">
        <v>53</v>
      </c>
      <c r="B20" s="99" t="s">
        <v>20</v>
      </c>
      <c r="C20" s="100">
        <v>2455207</v>
      </c>
      <c r="D20" s="68">
        <v>145681</v>
      </c>
      <c r="E20" s="103">
        <v>189</v>
      </c>
      <c r="F20" s="110">
        <v>313544</v>
      </c>
      <c r="G20" s="110">
        <v>277469</v>
      </c>
      <c r="H20" s="66">
        <v>1390890</v>
      </c>
      <c r="I20" s="66">
        <v>327434</v>
      </c>
      <c r="J20" s="66"/>
      <c r="K20" s="251"/>
      <c r="L20" s="242"/>
      <c r="M20" s="242"/>
      <c r="N20" s="242"/>
      <c r="O20" s="242"/>
      <c r="P20" s="110"/>
      <c r="Q20" s="242"/>
      <c r="R20" s="242"/>
      <c r="S20" s="242"/>
      <c r="T20" s="242"/>
      <c r="U20" s="11"/>
      <c r="V20" s="2"/>
      <c r="W20" s="2"/>
      <c r="X20" s="2"/>
      <c r="Y20" s="2"/>
      <c r="Z20" s="2"/>
      <c r="AA20" s="2"/>
    </row>
    <row r="21" spans="1:27" ht="17.25" customHeight="1">
      <c r="A21" s="94" t="s">
        <v>54</v>
      </c>
      <c r="B21" s="41" t="s">
        <v>1</v>
      </c>
      <c r="C21" s="95">
        <v>108443</v>
      </c>
      <c r="D21" s="159">
        <v>49074</v>
      </c>
      <c r="E21" s="103">
        <v>106</v>
      </c>
      <c r="F21" s="97">
        <v>7349</v>
      </c>
      <c r="G21" s="97">
        <v>4172</v>
      </c>
      <c r="H21" s="66">
        <v>24721</v>
      </c>
      <c r="I21" s="66">
        <v>23021</v>
      </c>
      <c r="J21" s="66"/>
      <c r="K21" s="251"/>
      <c r="M21" s="11"/>
      <c r="N21" s="11"/>
      <c r="O21" s="11"/>
      <c r="P21" s="97"/>
      <c r="Q21" s="11"/>
      <c r="R21" s="11"/>
      <c r="S21" s="11"/>
      <c r="T21" s="11"/>
      <c r="U21" s="11"/>
      <c r="V21" s="2"/>
      <c r="W21" s="2"/>
      <c r="X21" s="2"/>
      <c r="Y21" s="2"/>
      <c r="Z21" s="2"/>
      <c r="AA21" s="2"/>
    </row>
    <row r="22" spans="1:27" ht="17.25" customHeight="1">
      <c r="A22" s="94" t="s">
        <v>55</v>
      </c>
      <c r="B22" s="40" t="s">
        <v>38</v>
      </c>
      <c r="C22" s="95">
        <v>179438</v>
      </c>
      <c r="D22" s="159">
        <v>92180</v>
      </c>
      <c r="E22" s="103">
        <v>130</v>
      </c>
      <c r="F22" s="97">
        <v>5808</v>
      </c>
      <c r="G22" s="97">
        <v>15411</v>
      </c>
      <c r="H22" s="66">
        <v>55036</v>
      </c>
      <c r="I22" s="66">
        <v>10873</v>
      </c>
      <c r="J22" s="66"/>
      <c r="K22" s="251"/>
      <c r="M22" s="11"/>
      <c r="N22" s="11"/>
      <c r="O22" s="11"/>
      <c r="P22" s="97"/>
      <c r="Q22" s="11"/>
      <c r="R22" s="11"/>
      <c r="S22" s="11"/>
      <c r="T22" s="11"/>
      <c r="U22" s="11"/>
      <c r="V22" s="2"/>
      <c r="W22" s="2"/>
      <c r="X22" s="2"/>
      <c r="Y22" s="2"/>
      <c r="Z22" s="2"/>
      <c r="AA22" s="2"/>
    </row>
    <row r="23" spans="1:27" ht="17.25" customHeight="1">
      <c r="A23" s="94" t="s">
        <v>56</v>
      </c>
      <c r="B23" s="41" t="s">
        <v>17</v>
      </c>
      <c r="C23" s="95">
        <v>343281</v>
      </c>
      <c r="D23" s="159">
        <v>239015</v>
      </c>
      <c r="E23" s="103">
        <v>3525</v>
      </c>
      <c r="F23" s="97">
        <v>75593</v>
      </c>
      <c r="G23" s="97">
        <v>858</v>
      </c>
      <c r="H23" s="66">
        <v>20859</v>
      </c>
      <c r="I23" s="66">
        <v>3431</v>
      </c>
      <c r="J23" s="66"/>
      <c r="K23" s="251"/>
      <c r="M23" s="11"/>
      <c r="N23" s="11"/>
      <c r="O23" s="11"/>
      <c r="P23" s="97"/>
      <c r="Q23" s="11"/>
      <c r="R23" s="11"/>
      <c r="S23" s="11"/>
      <c r="T23" s="11"/>
      <c r="U23" s="11"/>
      <c r="V23" s="2"/>
      <c r="W23" s="2"/>
      <c r="X23" s="2"/>
      <c r="Y23" s="2"/>
      <c r="Z23" s="2"/>
      <c r="AA23" s="2"/>
    </row>
    <row r="24" spans="1:27" ht="17.25" customHeight="1">
      <c r="A24" s="94" t="s">
        <v>57</v>
      </c>
      <c r="B24" s="41" t="s">
        <v>18</v>
      </c>
      <c r="C24" s="95">
        <v>62045</v>
      </c>
      <c r="D24" s="159">
        <v>21422</v>
      </c>
      <c r="E24" s="97" t="s">
        <v>37</v>
      </c>
      <c r="F24" s="97">
        <v>90</v>
      </c>
      <c r="G24" s="97">
        <v>607</v>
      </c>
      <c r="H24" s="66">
        <v>3223</v>
      </c>
      <c r="I24" s="66">
        <v>36703</v>
      </c>
      <c r="J24" s="66"/>
      <c r="K24" s="251"/>
      <c r="M24" s="11"/>
      <c r="N24" s="11"/>
      <c r="O24" s="11"/>
      <c r="P24" s="97"/>
      <c r="Q24" s="11"/>
      <c r="R24" s="11"/>
      <c r="S24" s="11"/>
      <c r="T24" s="11"/>
      <c r="U24" s="11"/>
      <c r="V24" s="2"/>
      <c r="W24" s="2"/>
      <c r="X24" s="2"/>
      <c r="Y24" s="2"/>
      <c r="Z24" s="2"/>
      <c r="AA24" s="2"/>
    </row>
    <row r="25" spans="1:27">
      <c r="C25" s="3"/>
    </row>
    <row r="26" spans="1:27">
      <c r="C26" s="3"/>
    </row>
    <row r="27" spans="1:27">
      <c r="C27" s="8"/>
    </row>
    <row r="28" spans="1:27">
      <c r="C28" s="8"/>
    </row>
    <row r="29" spans="1:27">
      <c r="C29" s="8"/>
    </row>
    <row r="30" spans="1:27">
      <c r="C30" s="8"/>
    </row>
    <row r="31" spans="1:27">
      <c r="C31" s="8"/>
    </row>
    <row r="32" spans="1:27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</sheetData>
  <mergeCells count="5">
    <mergeCell ref="P3:Q3"/>
    <mergeCell ref="N3:O3"/>
    <mergeCell ref="L3:M3"/>
    <mergeCell ref="R3:T3"/>
    <mergeCell ref="A4:B4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2"/>
  <sheetViews>
    <sheetView showGridLines="0" workbookViewId="0">
      <selection activeCell="K20" sqref="K20"/>
    </sheetView>
  </sheetViews>
  <sheetFormatPr defaultColWidth="9" defaultRowHeight="15.75"/>
  <cols>
    <col min="1" max="5" width="11.75" style="12" customWidth="1"/>
    <col min="6" max="6" width="14.625" style="12" customWidth="1"/>
    <col min="7" max="7" width="5" style="12" customWidth="1"/>
    <col min="8" max="8" width="13.25" style="12" customWidth="1"/>
    <col min="9" max="9" width="21.75" style="1" customWidth="1"/>
    <col min="10" max="10" width="9" style="1"/>
    <col min="11" max="11" width="9" style="64"/>
    <col min="12" max="12" width="7.625" style="7" customWidth="1"/>
    <col min="13" max="13" width="7.125" style="1" customWidth="1"/>
    <col min="14" max="14" width="7.75" style="12" customWidth="1"/>
    <col min="15" max="16384" width="9" style="12"/>
  </cols>
  <sheetData>
    <row r="1" spans="1:13">
      <c r="A1" s="6"/>
      <c r="B1" s="8"/>
      <c r="C1" s="8"/>
      <c r="D1" s="8"/>
      <c r="E1" s="8"/>
      <c r="F1" s="8"/>
      <c r="G1" s="6"/>
      <c r="H1" s="6"/>
    </row>
    <row r="2" spans="1:13">
      <c r="A2" s="6"/>
      <c r="B2" s="8"/>
      <c r="C2" s="8"/>
      <c r="D2" s="8"/>
      <c r="E2" s="8"/>
      <c r="F2" s="8"/>
      <c r="G2" s="6"/>
      <c r="H2" s="6"/>
    </row>
    <row r="3" spans="1:13">
      <c r="B3" s="13"/>
      <c r="C3" s="13"/>
      <c r="D3" s="13"/>
      <c r="E3" s="13"/>
      <c r="F3" s="13"/>
    </row>
    <row r="4" spans="1:13">
      <c r="B4" s="13"/>
      <c r="C4" s="13"/>
      <c r="D4" s="13"/>
      <c r="E4" s="13"/>
      <c r="F4" s="13"/>
    </row>
    <row r="5" spans="1:13">
      <c r="B5" s="13"/>
      <c r="C5" s="13"/>
      <c r="D5" s="13"/>
      <c r="E5" s="13"/>
      <c r="F5" s="13"/>
    </row>
    <row r="6" spans="1:13">
      <c r="B6" s="13"/>
      <c r="C6" s="13"/>
      <c r="D6" s="13"/>
      <c r="E6" s="13"/>
      <c r="F6" s="13"/>
    </row>
    <row r="7" spans="1:13">
      <c r="B7" s="13"/>
      <c r="C7" s="13"/>
      <c r="D7" s="13"/>
      <c r="E7" s="13"/>
      <c r="F7" s="13"/>
      <c r="J7" s="1" t="s">
        <v>101</v>
      </c>
      <c r="K7" s="64" t="s">
        <v>78</v>
      </c>
      <c r="L7" s="7" t="s">
        <v>75</v>
      </c>
      <c r="M7" s="1" t="s">
        <v>66</v>
      </c>
    </row>
    <row r="8" spans="1:13">
      <c r="B8" s="13"/>
      <c r="C8" s="13"/>
      <c r="D8" s="13"/>
      <c r="E8" s="13"/>
      <c r="F8" s="13"/>
      <c r="I8" s="1" t="s">
        <v>8</v>
      </c>
      <c r="J8" s="44">
        <v>54.5</v>
      </c>
      <c r="K8" s="44">
        <v>54.7</v>
      </c>
      <c r="L8" s="7">
        <v>54.4</v>
      </c>
      <c r="M8" s="44">
        <v>49.3</v>
      </c>
    </row>
    <row r="9" spans="1:13">
      <c r="B9" s="13"/>
      <c r="C9" s="13"/>
      <c r="D9" s="13"/>
      <c r="E9" s="13"/>
      <c r="F9" s="13"/>
      <c r="I9" s="1" t="s">
        <v>126</v>
      </c>
      <c r="J9" s="44">
        <v>0.8</v>
      </c>
      <c r="K9" s="44">
        <v>1.2</v>
      </c>
      <c r="L9" s="7">
        <v>1</v>
      </c>
      <c r="M9" s="44">
        <v>0.7</v>
      </c>
    </row>
    <row r="10" spans="1:13">
      <c r="B10" s="13"/>
      <c r="C10" s="13"/>
      <c r="D10" s="13"/>
      <c r="E10" s="13"/>
      <c r="F10" s="13"/>
      <c r="I10" s="174" t="s">
        <v>99</v>
      </c>
      <c r="J10" s="44">
        <v>27.2</v>
      </c>
      <c r="K10" s="44">
        <v>21.3</v>
      </c>
      <c r="L10" s="7">
        <v>22.3</v>
      </c>
      <c r="M10" s="44">
        <v>30</v>
      </c>
    </row>
    <row r="11" spans="1:13">
      <c r="B11" s="13"/>
      <c r="C11" s="13"/>
      <c r="D11" s="13"/>
      <c r="E11" s="13"/>
      <c r="F11" s="13"/>
      <c r="I11" s="1" t="s">
        <v>95</v>
      </c>
      <c r="J11" s="44">
        <v>3.3</v>
      </c>
      <c r="K11" s="44">
        <v>4.5999999999999996</v>
      </c>
      <c r="L11" s="7">
        <v>5.4</v>
      </c>
      <c r="M11" s="44">
        <v>1.1000000000000001</v>
      </c>
    </row>
    <row r="12" spans="1:13">
      <c r="B12" s="13"/>
      <c r="C12" s="13"/>
      <c r="D12" s="13"/>
      <c r="E12" s="13"/>
      <c r="F12" s="13"/>
      <c r="I12" s="1" t="s">
        <v>9</v>
      </c>
      <c r="J12" s="44">
        <v>9.3000000000000007</v>
      </c>
      <c r="K12" s="44">
        <v>12.4</v>
      </c>
      <c r="L12" s="7">
        <v>11.1</v>
      </c>
      <c r="M12" s="44">
        <v>13.4</v>
      </c>
    </row>
    <row r="13" spans="1:13">
      <c r="B13" s="13"/>
      <c r="C13" s="13"/>
      <c r="D13" s="13"/>
      <c r="E13" s="13"/>
      <c r="F13" s="13"/>
      <c r="I13" s="1" t="s">
        <v>2</v>
      </c>
      <c r="J13" s="44">
        <v>4.9000000000000004</v>
      </c>
      <c r="K13" s="44">
        <v>5.8</v>
      </c>
      <c r="L13" s="7">
        <v>5.8</v>
      </c>
      <c r="M13" s="44">
        <v>5.5</v>
      </c>
    </row>
    <row r="14" spans="1:13">
      <c r="B14" s="13"/>
      <c r="C14" s="13"/>
      <c r="D14" s="13"/>
      <c r="E14" s="13"/>
      <c r="F14" s="13"/>
      <c r="J14" s="7">
        <v>100</v>
      </c>
      <c r="K14" s="7">
        <v>100</v>
      </c>
      <c r="L14" s="7">
        <f>SUM(L8:L13)</f>
        <v>100</v>
      </c>
      <c r="M14" s="44">
        <f>SUM(M8:M13)</f>
        <v>100</v>
      </c>
    </row>
    <row r="15" spans="1:13">
      <c r="B15" s="13"/>
      <c r="C15" s="13"/>
      <c r="D15" s="13"/>
      <c r="E15" s="13"/>
      <c r="F15" s="13"/>
    </row>
    <row r="16" spans="1:13">
      <c r="B16" s="13"/>
      <c r="C16" s="13"/>
      <c r="D16" s="13"/>
      <c r="E16" s="13"/>
      <c r="F16" s="13"/>
    </row>
    <row r="17" spans="2:6">
      <c r="B17" s="13"/>
      <c r="C17" s="13"/>
      <c r="D17" s="13"/>
      <c r="E17" s="13"/>
      <c r="F17" s="13"/>
    </row>
    <row r="18" spans="2:6">
      <c r="B18" s="13"/>
      <c r="C18" s="13"/>
      <c r="D18" s="13"/>
      <c r="E18" s="13"/>
      <c r="F18" s="13"/>
    </row>
    <row r="19" spans="2:6">
      <c r="B19" s="13"/>
      <c r="C19" s="13"/>
      <c r="D19" s="13"/>
      <c r="E19" s="13"/>
      <c r="F19" s="13"/>
    </row>
    <row r="20" spans="2:6">
      <c r="B20" s="13"/>
      <c r="C20" s="13"/>
      <c r="D20" s="13"/>
      <c r="E20" s="13"/>
      <c r="F20" s="13"/>
    </row>
    <row r="21" spans="2:6">
      <c r="B21" s="13"/>
      <c r="C21" s="13"/>
      <c r="D21" s="13"/>
      <c r="E21" s="13"/>
      <c r="F21" s="13"/>
    </row>
    <row r="22" spans="2:6">
      <c r="B22" s="13"/>
      <c r="C22" s="13"/>
      <c r="D22" s="13"/>
      <c r="E22" s="13"/>
      <c r="F22" s="13"/>
    </row>
  </sheetData>
  <phoneticPr fontId="1" type="noConversion"/>
  <printOptions horizontalCentered="1"/>
  <pageMargins left="0.59055118110236227" right="0.59055118110236227" top="7.36" bottom="0.24" header="0.51181102362204722" footer="0.31496062992125984"/>
  <pageSetup paperSize="9" scale="85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L8" sqref="L8"/>
    </sheetView>
  </sheetViews>
  <sheetFormatPr defaultColWidth="9" defaultRowHeight="15"/>
  <cols>
    <col min="1" max="1" width="2" style="6" customWidth="1"/>
    <col min="2" max="2" width="36.75" style="6" customWidth="1"/>
    <col min="3" max="3" width="11.375" style="6" customWidth="1"/>
    <col min="4" max="4" width="10.5" style="10" customWidth="1"/>
    <col min="5" max="5" width="10.375" style="10" customWidth="1"/>
    <col min="6" max="6" width="10.625" style="10" customWidth="1"/>
    <col min="7" max="7" width="10.75" style="10" customWidth="1"/>
    <col min="8" max="8" width="10.25" style="10" customWidth="1"/>
    <col min="9" max="9" width="8.875" style="6" customWidth="1"/>
    <col min="10" max="16384" width="9" style="6"/>
  </cols>
  <sheetData>
    <row r="1" spans="1:9" ht="15.6" customHeight="1">
      <c r="A1" s="177" t="s">
        <v>120</v>
      </c>
      <c r="B1" s="87"/>
      <c r="C1" s="87"/>
      <c r="D1" s="87"/>
      <c r="E1" s="87"/>
      <c r="F1" s="87"/>
      <c r="G1" s="87"/>
      <c r="H1" s="86"/>
    </row>
    <row r="2" spans="1:9" ht="12" customHeight="1" thickBot="1">
      <c r="A2" s="188"/>
      <c r="B2" s="188"/>
      <c r="C2" s="188"/>
      <c r="D2" s="189"/>
      <c r="E2" s="189"/>
      <c r="F2" s="189"/>
      <c r="G2" s="189"/>
      <c r="H2" s="85" t="s">
        <v>79</v>
      </c>
      <c r="I2" s="49"/>
    </row>
    <row r="3" spans="1:9" ht="61.5" customHeight="1">
      <c r="A3" s="275" t="s">
        <v>63</v>
      </c>
      <c r="B3" s="276"/>
      <c r="C3" s="88" t="s">
        <v>0</v>
      </c>
      <c r="D3" s="89" t="s">
        <v>85</v>
      </c>
      <c r="E3" s="89" t="s">
        <v>88</v>
      </c>
      <c r="F3" s="89" t="s">
        <v>71</v>
      </c>
      <c r="G3" s="89" t="s">
        <v>87</v>
      </c>
      <c r="H3" s="90" t="s">
        <v>72</v>
      </c>
      <c r="I3" s="49"/>
    </row>
    <row r="4" spans="1:9" ht="28.5" customHeight="1">
      <c r="A4" s="277" t="s">
        <v>0</v>
      </c>
      <c r="B4" s="278"/>
      <c r="C4" s="91">
        <v>26758964</v>
      </c>
      <c r="D4" s="92">
        <v>9389612</v>
      </c>
      <c r="E4" s="93">
        <v>8638114</v>
      </c>
      <c r="F4" s="93">
        <v>4640210</v>
      </c>
      <c r="G4" s="93">
        <v>1908940</v>
      </c>
      <c r="H4" s="93">
        <v>2182088</v>
      </c>
      <c r="I4" s="49"/>
    </row>
    <row r="5" spans="1:9" ht="20.25" customHeight="1">
      <c r="A5" s="94" t="s">
        <v>39</v>
      </c>
      <c r="B5" s="40" t="s">
        <v>10</v>
      </c>
      <c r="C5" s="95">
        <v>656453</v>
      </c>
      <c r="D5" s="96">
        <v>78928</v>
      </c>
      <c r="E5" s="66">
        <v>81163</v>
      </c>
      <c r="F5" s="66">
        <v>53082</v>
      </c>
      <c r="G5" s="97">
        <v>235</v>
      </c>
      <c r="H5" s="66">
        <v>443045</v>
      </c>
      <c r="I5" s="49"/>
    </row>
    <row r="6" spans="1:9" ht="17.25" customHeight="1">
      <c r="A6" s="94" t="s">
        <v>40</v>
      </c>
      <c r="B6" s="41" t="s">
        <v>5</v>
      </c>
      <c r="C6" s="95">
        <v>61248</v>
      </c>
      <c r="D6" s="96">
        <v>2621</v>
      </c>
      <c r="E6" s="66">
        <v>45607</v>
      </c>
      <c r="F6" s="66">
        <v>2680</v>
      </c>
      <c r="G6" s="66">
        <v>10167</v>
      </c>
      <c r="H6" s="66">
        <v>173</v>
      </c>
      <c r="I6" s="49"/>
    </row>
    <row r="7" spans="1:9" ht="17.25" customHeight="1">
      <c r="A7" s="94" t="s">
        <v>41</v>
      </c>
      <c r="B7" s="41" t="s">
        <v>6</v>
      </c>
      <c r="C7" s="95">
        <v>2743055</v>
      </c>
      <c r="D7" s="96">
        <v>782772</v>
      </c>
      <c r="E7" s="66">
        <v>1687141</v>
      </c>
      <c r="F7" s="66">
        <v>53447</v>
      </c>
      <c r="G7" s="66">
        <v>110987</v>
      </c>
      <c r="H7" s="66">
        <v>108708</v>
      </c>
      <c r="I7" s="49"/>
    </row>
    <row r="8" spans="1:9" ht="30" customHeight="1">
      <c r="A8" s="98" t="s">
        <v>42</v>
      </c>
      <c r="B8" s="99" t="s">
        <v>19</v>
      </c>
      <c r="C8" s="100">
        <v>3021733</v>
      </c>
      <c r="D8" s="101">
        <v>830519</v>
      </c>
      <c r="E8" s="102">
        <v>1964997</v>
      </c>
      <c r="F8" s="102">
        <v>64808</v>
      </c>
      <c r="G8" s="102">
        <v>58360</v>
      </c>
      <c r="H8" s="102">
        <v>103049</v>
      </c>
      <c r="I8" s="49"/>
    </row>
    <row r="9" spans="1:9" ht="42.75">
      <c r="A9" s="98" t="s">
        <v>43</v>
      </c>
      <c r="B9" s="99" t="s">
        <v>11</v>
      </c>
      <c r="C9" s="100">
        <v>885368</v>
      </c>
      <c r="D9" s="100">
        <v>525252</v>
      </c>
      <c r="E9" s="103">
        <v>66002</v>
      </c>
      <c r="F9" s="103">
        <v>83637</v>
      </c>
      <c r="G9" s="103">
        <v>1601</v>
      </c>
      <c r="H9" s="102">
        <v>208876</v>
      </c>
      <c r="I9" s="49"/>
    </row>
    <row r="10" spans="1:9" ht="17.25" customHeight="1">
      <c r="A10" s="94" t="s">
        <v>44</v>
      </c>
      <c r="B10" s="41" t="s">
        <v>7</v>
      </c>
      <c r="C10" s="95">
        <v>1578709</v>
      </c>
      <c r="D10" s="104">
        <v>1199987</v>
      </c>
      <c r="E10" s="66">
        <v>92531</v>
      </c>
      <c r="F10" s="105">
        <v>59666</v>
      </c>
      <c r="G10" s="66">
        <v>13496</v>
      </c>
      <c r="H10" s="66">
        <v>213029</v>
      </c>
      <c r="I10" s="49"/>
    </row>
    <row r="11" spans="1:9" ht="30" customHeight="1">
      <c r="A11" s="98" t="s">
        <v>45</v>
      </c>
      <c r="B11" s="106" t="s">
        <v>35</v>
      </c>
      <c r="C11" s="100">
        <v>2808055</v>
      </c>
      <c r="D11" s="107">
        <v>1123468</v>
      </c>
      <c r="E11" s="108">
        <v>970964</v>
      </c>
      <c r="F11" s="108">
        <v>212312</v>
      </c>
      <c r="G11" s="109">
        <v>60423</v>
      </c>
      <c r="H11" s="102">
        <v>440888</v>
      </c>
      <c r="I11" s="49"/>
    </row>
    <row r="12" spans="1:9" ht="17.25" customHeight="1">
      <c r="A12" s="94" t="s">
        <v>46</v>
      </c>
      <c r="B12" s="41" t="s">
        <v>13</v>
      </c>
      <c r="C12" s="95">
        <v>1756371</v>
      </c>
      <c r="D12" s="96">
        <v>846759</v>
      </c>
      <c r="E12" s="66">
        <v>352726</v>
      </c>
      <c r="F12" s="66">
        <v>481457</v>
      </c>
      <c r="G12" s="97">
        <v>53313</v>
      </c>
      <c r="H12" s="66">
        <v>22116</v>
      </c>
      <c r="I12" s="49"/>
    </row>
    <row r="13" spans="1:9" ht="30" customHeight="1">
      <c r="A13" s="98" t="s">
        <v>47</v>
      </c>
      <c r="B13" s="99" t="s">
        <v>12</v>
      </c>
      <c r="C13" s="100">
        <v>708058</v>
      </c>
      <c r="D13" s="101">
        <v>521446</v>
      </c>
      <c r="E13" s="110">
        <v>127010</v>
      </c>
      <c r="F13" s="102">
        <v>8660</v>
      </c>
      <c r="G13" s="110">
        <v>1798</v>
      </c>
      <c r="H13" s="102">
        <v>49144</v>
      </c>
      <c r="I13" s="49"/>
    </row>
    <row r="14" spans="1:9" ht="17.25" customHeight="1">
      <c r="A14" s="94" t="s">
        <v>48</v>
      </c>
      <c r="B14" s="41" t="s">
        <v>14</v>
      </c>
      <c r="C14" s="95">
        <v>3090748</v>
      </c>
      <c r="D14" s="104">
        <v>484430</v>
      </c>
      <c r="E14" s="105">
        <v>1429601</v>
      </c>
      <c r="F14" s="105">
        <v>6786</v>
      </c>
      <c r="G14" s="111">
        <v>1040336</v>
      </c>
      <c r="H14" s="66">
        <v>129595</v>
      </c>
      <c r="I14" s="49"/>
    </row>
    <row r="15" spans="1:9" ht="17.25" customHeight="1">
      <c r="A15" s="222" t="s">
        <v>49</v>
      </c>
      <c r="B15" s="106" t="s">
        <v>15</v>
      </c>
      <c r="C15" s="95">
        <v>3058573</v>
      </c>
      <c r="D15" s="96">
        <v>374444</v>
      </c>
      <c r="E15" s="66">
        <v>310667</v>
      </c>
      <c r="F15" s="66">
        <v>1965694</v>
      </c>
      <c r="G15" s="97">
        <v>335837</v>
      </c>
      <c r="H15" s="66">
        <v>71931</v>
      </c>
      <c r="I15" s="49"/>
    </row>
    <row r="16" spans="1:9" ht="17.25" customHeight="1">
      <c r="A16" s="94" t="s">
        <v>50</v>
      </c>
      <c r="B16" s="40" t="s">
        <v>16</v>
      </c>
      <c r="C16" s="95">
        <v>969154</v>
      </c>
      <c r="D16" s="104">
        <v>796801</v>
      </c>
      <c r="E16" s="66">
        <v>50187</v>
      </c>
      <c r="F16" s="105">
        <v>3003</v>
      </c>
      <c r="G16" s="111">
        <v>547</v>
      </c>
      <c r="H16" s="66">
        <v>118616</v>
      </c>
      <c r="I16" s="49"/>
    </row>
    <row r="17" spans="1:9" ht="17.25" customHeight="1">
      <c r="A17" s="94" t="s">
        <v>51</v>
      </c>
      <c r="B17" s="40" t="s">
        <v>21</v>
      </c>
      <c r="C17" s="95">
        <v>676694</v>
      </c>
      <c r="D17" s="95">
        <v>427148</v>
      </c>
      <c r="E17" s="112">
        <v>106614</v>
      </c>
      <c r="F17" s="112">
        <v>25053</v>
      </c>
      <c r="G17" s="112">
        <v>48127</v>
      </c>
      <c r="H17" s="66">
        <v>69752</v>
      </c>
      <c r="I17" s="49"/>
    </row>
    <row r="18" spans="1:9" ht="17.25" customHeight="1">
      <c r="A18" s="94" t="s">
        <v>52</v>
      </c>
      <c r="B18" s="99" t="s">
        <v>33</v>
      </c>
      <c r="C18" s="100">
        <v>1596331</v>
      </c>
      <c r="D18" s="100">
        <v>24866</v>
      </c>
      <c r="E18" s="190">
        <v>111087</v>
      </c>
      <c r="F18" s="190">
        <v>1402028</v>
      </c>
      <c r="G18" s="190">
        <v>24002</v>
      </c>
      <c r="H18" s="191">
        <v>34348</v>
      </c>
      <c r="I18" s="49"/>
    </row>
    <row r="19" spans="1:9" ht="17.25" customHeight="1">
      <c r="A19" s="94" t="s">
        <v>53</v>
      </c>
      <c r="B19" s="99" t="s">
        <v>20</v>
      </c>
      <c r="C19" s="95">
        <v>2455207</v>
      </c>
      <c r="D19" s="100">
        <v>1193244</v>
      </c>
      <c r="E19" s="190">
        <v>813784</v>
      </c>
      <c r="F19" s="190">
        <v>193846</v>
      </c>
      <c r="G19" s="190">
        <v>121658</v>
      </c>
      <c r="H19" s="191">
        <v>132675</v>
      </c>
      <c r="I19" s="49"/>
    </row>
    <row r="20" spans="1:9" ht="17.25" customHeight="1">
      <c r="A20" s="94" t="s">
        <v>54</v>
      </c>
      <c r="B20" s="41" t="s">
        <v>1</v>
      </c>
      <c r="C20" s="95">
        <v>108443</v>
      </c>
      <c r="D20" s="100">
        <v>25518</v>
      </c>
      <c r="E20" s="191">
        <v>74774</v>
      </c>
      <c r="F20" s="191">
        <v>3634</v>
      </c>
      <c r="G20" s="191">
        <v>2943</v>
      </c>
      <c r="H20" s="191">
        <v>1574</v>
      </c>
      <c r="I20" s="49"/>
    </row>
    <row r="21" spans="1:9" ht="17.25" customHeight="1">
      <c r="A21" s="94" t="s">
        <v>55</v>
      </c>
      <c r="B21" s="40" t="s">
        <v>38</v>
      </c>
      <c r="C21" s="95">
        <v>179438</v>
      </c>
      <c r="D21" s="100">
        <v>45381</v>
      </c>
      <c r="E21" s="190">
        <v>117007</v>
      </c>
      <c r="F21" s="190">
        <v>7936</v>
      </c>
      <c r="G21" s="190">
        <v>6445</v>
      </c>
      <c r="H21" s="191">
        <v>2669</v>
      </c>
      <c r="I21" s="49"/>
    </row>
    <row r="22" spans="1:9" ht="17.25" customHeight="1">
      <c r="A22" s="94" t="s">
        <v>56</v>
      </c>
      <c r="B22" s="41" t="s">
        <v>17</v>
      </c>
      <c r="C22" s="95">
        <v>343281</v>
      </c>
      <c r="D22" s="100">
        <v>91846</v>
      </c>
      <c r="E22" s="191">
        <v>212965</v>
      </c>
      <c r="F22" s="191">
        <v>7978</v>
      </c>
      <c r="G22" s="191">
        <v>17926</v>
      </c>
      <c r="H22" s="191">
        <v>12566</v>
      </c>
      <c r="I22" s="49"/>
    </row>
    <row r="23" spans="1:9" ht="17.25" customHeight="1">
      <c r="A23" s="94" t="s">
        <v>57</v>
      </c>
      <c r="B23" s="41" t="s">
        <v>18</v>
      </c>
      <c r="C23" s="95">
        <v>62045</v>
      </c>
      <c r="D23" s="100">
        <v>14182</v>
      </c>
      <c r="E23" s="191">
        <v>23287</v>
      </c>
      <c r="F23" s="191">
        <v>4503</v>
      </c>
      <c r="G23" s="191">
        <v>739</v>
      </c>
      <c r="H23" s="191">
        <v>19334</v>
      </c>
      <c r="I23" s="49"/>
    </row>
    <row r="24" spans="1:9">
      <c r="A24" s="49"/>
      <c r="B24" s="49"/>
      <c r="C24" s="192"/>
      <c r="D24" s="193"/>
      <c r="E24" s="193"/>
      <c r="F24" s="193"/>
      <c r="G24" s="193"/>
      <c r="H24" s="193"/>
      <c r="I24" s="49"/>
    </row>
    <row r="25" spans="1:9">
      <c r="A25" s="49"/>
      <c r="B25" s="49"/>
      <c r="C25" s="192"/>
      <c r="D25" s="193"/>
      <c r="E25" s="193"/>
      <c r="F25" s="193"/>
      <c r="G25" s="193"/>
      <c r="H25" s="193"/>
      <c r="I25" s="49"/>
    </row>
    <row r="26" spans="1:9">
      <c r="A26" s="49"/>
      <c r="B26" s="192"/>
      <c r="C26" s="164"/>
      <c r="D26" s="164"/>
      <c r="E26" s="194"/>
      <c r="F26" s="194"/>
      <c r="G26" s="195"/>
      <c r="H26" s="49"/>
      <c r="I26" s="164"/>
    </row>
    <row r="27" spans="1:9">
      <c r="A27" s="49"/>
      <c r="B27" s="196"/>
      <c r="C27" s="49"/>
      <c r="D27" s="49"/>
      <c r="E27" s="49"/>
      <c r="F27" s="49"/>
      <c r="G27" s="49"/>
      <c r="H27" s="49"/>
      <c r="I27" s="164"/>
    </row>
    <row r="28" spans="1:9">
      <c r="A28" s="49"/>
      <c r="B28" s="49"/>
      <c r="C28" s="49"/>
      <c r="D28" s="193"/>
      <c r="E28" s="193"/>
      <c r="F28" s="193"/>
      <c r="G28" s="193"/>
      <c r="H28" s="193"/>
      <c r="I28" s="49"/>
    </row>
  </sheetData>
  <mergeCells count="2">
    <mergeCell ref="A4:B4"/>
    <mergeCell ref="A3:B3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O25"/>
  <sheetViews>
    <sheetView workbookViewId="0">
      <selection activeCell="O17" sqref="O17"/>
    </sheetView>
  </sheetViews>
  <sheetFormatPr defaultColWidth="9" defaultRowHeight="15"/>
  <cols>
    <col min="1" max="1" width="11.375" style="6" customWidth="1"/>
    <col min="2" max="2" width="36.875" style="6" customWidth="1"/>
    <col min="3" max="3" width="10.25" style="6" customWidth="1"/>
    <col min="4" max="4" width="4.25" style="6" customWidth="1"/>
    <col min="5" max="5" width="11.125" style="6" customWidth="1"/>
    <col min="6" max="6" width="9.375" style="6" customWidth="1"/>
    <col min="7" max="7" width="11.125" style="2" customWidth="1"/>
    <col min="8" max="9" width="5.25" style="2" customWidth="1"/>
    <col min="10" max="11" width="5.25" style="6" customWidth="1"/>
    <col min="12" max="12" width="8.75" style="65" customWidth="1"/>
    <col min="13" max="16384" width="9" style="6"/>
  </cols>
  <sheetData>
    <row r="2" spans="7:15">
      <c r="I2" s="2" t="s">
        <v>67</v>
      </c>
      <c r="L2" s="163"/>
      <c r="M2" s="163"/>
      <c r="N2" s="163"/>
      <c r="O2" s="163"/>
    </row>
    <row r="3" spans="7:15">
      <c r="H3" s="175" t="s">
        <v>66</v>
      </c>
      <c r="I3" s="175" t="s">
        <v>75</v>
      </c>
      <c r="J3" s="47" t="s">
        <v>78</v>
      </c>
      <c r="K3" s="47" t="s">
        <v>101</v>
      </c>
      <c r="L3" s="65" t="s">
        <v>110</v>
      </c>
      <c r="M3" s="6" t="s">
        <v>101</v>
      </c>
      <c r="N3" s="21"/>
    </row>
    <row r="4" spans="7:15">
      <c r="N4" s="21"/>
    </row>
    <row r="5" spans="7:15">
      <c r="G5" s="38" t="s">
        <v>69</v>
      </c>
      <c r="H5" s="153">
        <v>43.3</v>
      </c>
      <c r="I5" s="153">
        <v>38.9</v>
      </c>
      <c r="J5" s="7">
        <v>35.9</v>
      </c>
      <c r="K5" s="7">
        <v>35.1</v>
      </c>
      <c r="L5" s="64">
        <v>35.089594649478954</v>
      </c>
      <c r="M5" s="2">
        <v>9389612</v>
      </c>
      <c r="N5" s="38"/>
      <c r="O5" s="64"/>
    </row>
    <row r="6" spans="7:15">
      <c r="G6" s="38" t="s">
        <v>64</v>
      </c>
      <c r="H6" s="153">
        <v>27.9</v>
      </c>
      <c r="I6" s="153">
        <v>31</v>
      </c>
      <c r="J6" s="7">
        <v>31.2</v>
      </c>
      <c r="K6" s="7">
        <v>32.299999999999997</v>
      </c>
      <c r="L6" s="64">
        <v>32.281197433503031</v>
      </c>
      <c r="M6" s="2">
        <v>8638114</v>
      </c>
      <c r="N6" s="38"/>
      <c r="O6" s="64"/>
    </row>
    <row r="7" spans="7:15">
      <c r="G7" s="6" t="s">
        <v>70</v>
      </c>
      <c r="H7" s="153">
        <v>15.5</v>
      </c>
      <c r="I7" s="153">
        <v>16.8</v>
      </c>
      <c r="J7" s="7">
        <v>18.5</v>
      </c>
      <c r="K7" s="7">
        <v>17.3</v>
      </c>
      <c r="L7" s="64">
        <v>17.340768499109309</v>
      </c>
      <c r="M7" s="2">
        <v>4640210</v>
      </c>
      <c r="N7" s="38"/>
      <c r="O7" s="64"/>
    </row>
    <row r="8" spans="7:15">
      <c r="G8" s="38" t="s">
        <v>65</v>
      </c>
      <c r="H8" s="153">
        <v>4.8</v>
      </c>
      <c r="I8" s="153">
        <v>5.4</v>
      </c>
      <c r="J8" s="7">
        <v>7</v>
      </c>
      <c r="K8" s="7">
        <v>7.1</v>
      </c>
      <c r="L8" s="64">
        <v>7.1338337313806317</v>
      </c>
      <c r="M8" s="2">
        <v>1908940</v>
      </c>
      <c r="N8" s="38"/>
      <c r="O8" s="64"/>
    </row>
    <row r="9" spans="7:15">
      <c r="G9" s="38" t="s">
        <v>2</v>
      </c>
      <c r="H9" s="153">
        <v>8.5</v>
      </c>
      <c r="I9" s="153">
        <v>7.9</v>
      </c>
      <c r="J9" s="7">
        <v>7.4</v>
      </c>
      <c r="K9" s="7">
        <v>8.1999999999999993</v>
      </c>
      <c r="L9" s="64">
        <v>8.1546056865280736</v>
      </c>
      <c r="M9" s="2">
        <v>2182088</v>
      </c>
      <c r="N9" s="38"/>
      <c r="O9" s="64"/>
    </row>
    <row r="10" spans="7:15">
      <c r="H10" s="7">
        <f t="shared" ref="H10:M10" si="0">SUM(H5:H9)</f>
        <v>99.999999999999986</v>
      </c>
      <c r="I10" s="7">
        <f t="shared" si="0"/>
        <v>100.00000000000001</v>
      </c>
      <c r="J10" s="7">
        <f t="shared" si="0"/>
        <v>100</v>
      </c>
      <c r="K10" s="7">
        <f t="shared" si="0"/>
        <v>100</v>
      </c>
      <c r="L10" s="64">
        <f t="shared" si="0"/>
        <v>100</v>
      </c>
      <c r="M10" s="38">
        <f t="shared" si="0"/>
        <v>26758964</v>
      </c>
      <c r="N10" s="38"/>
      <c r="O10" s="152"/>
    </row>
    <row r="25" ht="18" customHeight="1"/>
  </sheetData>
  <pageMargins left="0.59055118110236227" right="0.59055118110236227" top="7.75" bottom="0.55118110236220474" header="0.51181102362204722" footer="0.51181102362204722"/>
  <pageSetup paperSize="9" scale="85" orientation="portrait" r:id="rId1"/>
  <ignoredErrors>
    <ignoredError sqref="K1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O8" sqref="O8"/>
    </sheetView>
  </sheetViews>
  <sheetFormatPr defaultColWidth="9" defaultRowHeight="15"/>
  <cols>
    <col min="1" max="1" width="2" style="6" customWidth="1"/>
    <col min="2" max="2" width="35.25" style="6" customWidth="1"/>
    <col min="3" max="3" width="11.5" style="6" customWidth="1"/>
    <col min="4" max="4" width="11.375" style="10" customWidth="1"/>
    <col min="5" max="5" width="10.375" style="10" customWidth="1"/>
    <col min="6" max="6" width="10.25" style="10" customWidth="1"/>
    <col min="7" max="7" width="10.5" style="10" customWidth="1"/>
    <col min="8" max="8" width="10.25" style="10" customWidth="1"/>
    <col min="9" max="9" width="1.375" style="10" customWidth="1"/>
    <col min="10" max="10" width="8.875" style="74" customWidth="1"/>
    <col min="11" max="16384" width="9" style="6"/>
  </cols>
  <sheetData>
    <row r="1" spans="1:10" ht="15.6" customHeight="1">
      <c r="A1" s="177" t="s">
        <v>127</v>
      </c>
      <c r="B1" s="87"/>
      <c r="C1" s="87"/>
      <c r="D1" s="87"/>
      <c r="E1" s="87"/>
      <c r="F1" s="87"/>
      <c r="G1" s="87"/>
      <c r="H1" s="87"/>
      <c r="I1" s="87"/>
    </row>
    <row r="2" spans="1:10" ht="15.6" customHeight="1" thickBot="1">
      <c r="A2" s="72"/>
      <c r="B2" s="72"/>
      <c r="C2" s="72"/>
      <c r="D2" s="60"/>
      <c r="E2" s="60"/>
      <c r="F2" s="60"/>
      <c r="G2" s="60"/>
      <c r="H2" s="85" t="s">
        <v>79</v>
      </c>
      <c r="I2" s="155"/>
    </row>
    <row r="3" spans="1:10" ht="61.5" customHeight="1">
      <c r="A3" s="275" t="s">
        <v>63</v>
      </c>
      <c r="B3" s="276"/>
      <c r="C3" s="88" t="s">
        <v>0</v>
      </c>
      <c r="D3" s="89" t="s">
        <v>85</v>
      </c>
      <c r="E3" s="89" t="s">
        <v>88</v>
      </c>
      <c r="F3" s="89" t="s">
        <v>71</v>
      </c>
      <c r="G3" s="89" t="s">
        <v>87</v>
      </c>
      <c r="H3" s="90" t="s">
        <v>72</v>
      </c>
      <c r="I3" s="157"/>
    </row>
    <row r="4" spans="1:10" ht="28.5" customHeight="1">
      <c r="A4" s="277" t="s">
        <v>0</v>
      </c>
      <c r="B4" s="278"/>
      <c r="C4" s="91">
        <v>23586374</v>
      </c>
      <c r="D4" s="114">
        <v>7953764</v>
      </c>
      <c r="E4" s="115">
        <v>8389307</v>
      </c>
      <c r="F4" s="115">
        <v>4238500</v>
      </c>
      <c r="G4" s="115">
        <v>1906619</v>
      </c>
      <c r="H4" s="115">
        <v>1098184</v>
      </c>
      <c r="I4" s="115"/>
    </row>
    <row r="5" spans="1:10" ht="17.25" customHeight="1">
      <c r="A5" s="94" t="s">
        <v>39</v>
      </c>
      <c r="B5" s="41" t="s">
        <v>10</v>
      </c>
      <c r="C5" s="95">
        <v>644389</v>
      </c>
      <c r="D5" s="96">
        <v>70897</v>
      </c>
      <c r="E5" s="66">
        <v>80961</v>
      </c>
      <c r="F5" s="66">
        <v>53082</v>
      </c>
      <c r="G5" s="97">
        <v>235</v>
      </c>
      <c r="H5" s="66">
        <v>439214</v>
      </c>
      <c r="I5" s="66"/>
    </row>
    <row r="6" spans="1:10" ht="17.25" customHeight="1">
      <c r="A6" s="94" t="s">
        <v>40</v>
      </c>
      <c r="B6" s="41" t="s">
        <v>5</v>
      </c>
      <c r="C6" s="95">
        <v>61128</v>
      </c>
      <c r="D6" s="96">
        <v>2621</v>
      </c>
      <c r="E6" s="66">
        <v>45487</v>
      </c>
      <c r="F6" s="66">
        <v>2680</v>
      </c>
      <c r="G6" s="66">
        <v>10167</v>
      </c>
      <c r="H6" s="66">
        <v>173</v>
      </c>
      <c r="I6" s="66"/>
    </row>
    <row r="7" spans="1:10" ht="17.25" customHeight="1">
      <c r="A7" s="94" t="s">
        <v>41</v>
      </c>
      <c r="B7" s="41" t="s">
        <v>6</v>
      </c>
      <c r="C7" s="95">
        <v>2563979</v>
      </c>
      <c r="D7" s="96">
        <v>690551</v>
      </c>
      <c r="E7" s="66">
        <v>1663567</v>
      </c>
      <c r="F7" s="66">
        <v>36408</v>
      </c>
      <c r="G7" s="66">
        <v>110983</v>
      </c>
      <c r="H7" s="66">
        <v>62470</v>
      </c>
      <c r="I7" s="66"/>
    </row>
    <row r="8" spans="1:10" ht="30" customHeight="1">
      <c r="A8" s="98" t="s">
        <v>42</v>
      </c>
      <c r="B8" s="99" t="s">
        <v>19</v>
      </c>
      <c r="C8" s="100">
        <v>3017172</v>
      </c>
      <c r="D8" s="101">
        <v>830519</v>
      </c>
      <c r="E8" s="102">
        <v>1964960</v>
      </c>
      <c r="F8" s="102">
        <v>64350</v>
      </c>
      <c r="G8" s="102">
        <v>58356</v>
      </c>
      <c r="H8" s="102">
        <v>98987</v>
      </c>
      <c r="I8" s="102"/>
    </row>
    <row r="9" spans="1:10" ht="42.75" customHeight="1">
      <c r="A9" s="98" t="s">
        <v>43</v>
      </c>
      <c r="B9" s="99" t="s">
        <v>11</v>
      </c>
      <c r="C9" s="100">
        <v>687338</v>
      </c>
      <c r="D9" s="100">
        <v>524201</v>
      </c>
      <c r="E9" s="103">
        <v>58083</v>
      </c>
      <c r="F9" s="103">
        <v>80782</v>
      </c>
      <c r="G9" s="103">
        <v>1601</v>
      </c>
      <c r="H9" s="102">
        <v>22671</v>
      </c>
      <c r="I9" s="102"/>
    </row>
    <row r="10" spans="1:10" ht="17.25" customHeight="1">
      <c r="A10" s="94" t="s">
        <v>44</v>
      </c>
      <c r="B10" s="41" t="s">
        <v>7</v>
      </c>
      <c r="C10" s="95">
        <v>1280367</v>
      </c>
      <c r="D10" s="104">
        <v>1121709</v>
      </c>
      <c r="E10" s="66">
        <v>80974</v>
      </c>
      <c r="F10" s="105">
        <v>41752</v>
      </c>
      <c r="G10" s="66">
        <v>13496</v>
      </c>
      <c r="H10" s="66">
        <v>22436</v>
      </c>
      <c r="I10" s="66"/>
    </row>
    <row r="11" spans="1:10" ht="30" customHeight="1">
      <c r="A11" s="98" t="s">
        <v>45</v>
      </c>
      <c r="B11" s="106" t="s">
        <v>35</v>
      </c>
      <c r="C11" s="100">
        <v>2145880</v>
      </c>
      <c r="D11" s="107">
        <v>940912</v>
      </c>
      <c r="E11" s="108">
        <v>879183</v>
      </c>
      <c r="F11" s="108">
        <v>169534</v>
      </c>
      <c r="G11" s="109">
        <v>60225</v>
      </c>
      <c r="H11" s="102">
        <v>96026</v>
      </c>
      <c r="I11" s="102"/>
    </row>
    <row r="12" spans="1:10" ht="17.25" customHeight="1">
      <c r="A12" s="94" t="s">
        <v>46</v>
      </c>
      <c r="B12" s="41" t="s">
        <v>13</v>
      </c>
      <c r="C12" s="95">
        <v>1713881</v>
      </c>
      <c r="D12" s="96">
        <v>833815</v>
      </c>
      <c r="E12" s="97">
        <v>352705</v>
      </c>
      <c r="F12" s="66">
        <v>453503</v>
      </c>
      <c r="G12" s="97">
        <v>53313</v>
      </c>
      <c r="H12" s="66">
        <v>20545</v>
      </c>
      <c r="I12" s="66"/>
      <c r="J12" s="75"/>
    </row>
    <row r="13" spans="1:10" ht="30" customHeight="1">
      <c r="A13" s="98" t="s">
        <v>47</v>
      </c>
      <c r="B13" s="99" t="s">
        <v>12</v>
      </c>
      <c r="C13" s="100">
        <v>196220</v>
      </c>
      <c r="D13" s="101">
        <v>113981</v>
      </c>
      <c r="E13" s="102">
        <v>63538</v>
      </c>
      <c r="F13" s="102">
        <v>5686</v>
      </c>
      <c r="G13" s="102">
        <v>1798</v>
      </c>
      <c r="H13" s="102">
        <v>11217</v>
      </c>
      <c r="I13" s="102"/>
    </row>
    <row r="14" spans="1:10" ht="17.25" customHeight="1">
      <c r="A14" s="94" t="s">
        <v>48</v>
      </c>
      <c r="B14" s="41" t="s">
        <v>14</v>
      </c>
      <c r="C14" s="95">
        <v>3069984</v>
      </c>
      <c r="D14" s="96">
        <v>474641</v>
      </c>
      <c r="E14" s="66">
        <v>1421565</v>
      </c>
      <c r="F14" s="66">
        <v>6654</v>
      </c>
      <c r="G14" s="97">
        <v>1040336</v>
      </c>
      <c r="H14" s="66">
        <v>126788</v>
      </c>
      <c r="I14" s="66"/>
    </row>
    <row r="15" spans="1:10" ht="17.25" customHeight="1">
      <c r="A15" s="94" t="s">
        <v>49</v>
      </c>
      <c r="B15" s="118" t="s">
        <v>15</v>
      </c>
      <c r="C15" s="95">
        <v>2550275</v>
      </c>
      <c r="D15" s="104">
        <v>118194</v>
      </c>
      <c r="E15" s="66">
        <v>309731</v>
      </c>
      <c r="F15" s="105">
        <v>1757022</v>
      </c>
      <c r="G15" s="111">
        <v>335837</v>
      </c>
      <c r="H15" s="66">
        <v>29491</v>
      </c>
      <c r="I15" s="66"/>
    </row>
    <row r="16" spans="1:10" ht="17.25" customHeight="1">
      <c r="A16" s="94" t="s">
        <v>50</v>
      </c>
      <c r="B16" s="40" t="s">
        <v>16</v>
      </c>
      <c r="C16" s="95">
        <v>715632</v>
      </c>
      <c r="D16" s="95">
        <v>656779</v>
      </c>
      <c r="E16" s="112">
        <v>48934</v>
      </c>
      <c r="F16" s="112">
        <v>1859</v>
      </c>
      <c r="G16" s="112">
        <v>547</v>
      </c>
      <c r="H16" s="66">
        <v>7513</v>
      </c>
      <c r="I16" s="66"/>
    </row>
    <row r="17" spans="1:10" ht="17.25" customHeight="1">
      <c r="A17" s="94" t="s">
        <v>51</v>
      </c>
      <c r="B17" s="40" t="s">
        <v>21</v>
      </c>
      <c r="C17" s="95">
        <v>380982</v>
      </c>
      <c r="D17" s="104">
        <v>196226</v>
      </c>
      <c r="E17" s="105">
        <v>96518</v>
      </c>
      <c r="F17" s="105">
        <v>14030</v>
      </c>
      <c r="G17" s="111">
        <v>48127</v>
      </c>
      <c r="H17" s="66">
        <v>26081</v>
      </c>
      <c r="I17" s="66"/>
    </row>
    <row r="18" spans="1:10" ht="17.25" customHeight="1">
      <c r="A18" s="94" t="s">
        <v>52</v>
      </c>
      <c r="B18" s="99" t="s">
        <v>33</v>
      </c>
      <c r="C18" s="100">
        <v>1528104</v>
      </c>
      <c r="D18" s="101">
        <v>24502</v>
      </c>
      <c r="E18" s="102">
        <v>110986</v>
      </c>
      <c r="F18" s="102">
        <v>1335339</v>
      </c>
      <c r="G18" s="102">
        <v>23997</v>
      </c>
      <c r="H18" s="102">
        <v>33280</v>
      </c>
      <c r="I18" s="102"/>
    </row>
    <row r="19" spans="1:10" ht="30" customHeight="1">
      <c r="A19" s="98" t="s">
        <v>53</v>
      </c>
      <c r="B19" s="99" t="s">
        <v>20</v>
      </c>
      <c r="C19" s="226">
        <v>2392692</v>
      </c>
      <c r="D19" s="107">
        <v>1183520</v>
      </c>
      <c r="E19" s="108">
        <v>811664</v>
      </c>
      <c r="F19" s="108">
        <v>193707</v>
      </c>
      <c r="G19" s="108">
        <v>121658</v>
      </c>
      <c r="H19" s="108">
        <v>82143</v>
      </c>
      <c r="I19" s="66"/>
    </row>
    <row r="20" spans="1:10" ht="17.25" customHeight="1">
      <c r="A20" s="94" t="s">
        <v>54</v>
      </c>
      <c r="B20" s="41" t="s">
        <v>1</v>
      </c>
      <c r="C20" s="95">
        <v>102921</v>
      </c>
      <c r="D20" s="96">
        <v>21048</v>
      </c>
      <c r="E20" s="66">
        <v>74431</v>
      </c>
      <c r="F20" s="66">
        <v>3413</v>
      </c>
      <c r="G20" s="66">
        <v>2455</v>
      </c>
      <c r="H20" s="66">
        <v>1574</v>
      </c>
      <c r="I20" s="66"/>
    </row>
    <row r="21" spans="1:10" ht="17.25" customHeight="1">
      <c r="A21" s="94" t="s">
        <v>55</v>
      </c>
      <c r="B21" s="40" t="s">
        <v>38</v>
      </c>
      <c r="C21" s="95">
        <v>177529</v>
      </c>
      <c r="D21" s="96">
        <v>45381</v>
      </c>
      <c r="E21" s="66">
        <v>116804</v>
      </c>
      <c r="F21" s="66">
        <v>7607</v>
      </c>
      <c r="G21" s="66">
        <v>6445</v>
      </c>
      <c r="H21" s="66">
        <v>1292</v>
      </c>
      <c r="I21" s="66"/>
    </row>
    <row r="22" spans="1:10" ht="17.25" customHeight="1">
      <c r="A22" s="94" t="s">
        <v>56</v>
      </c>
      <c r="B22" s="41" t="s">
        <v>17</v>
      </c>
      <c r="C22" s="95">
        <v>315302</v>
      </c>
      <c r="D22" s="96">
        <v>91846</v>
      </c>
      <c r="E22" s="66">
        <v>187865</v>
      </c>
      <c r="F22" s="66">
        <v>7088</v>
      </c>
      <c r="G22" s="66">
        <v>16304</v>
      </c>
      <c r="H22" s="66">
        <v>12199</v>
      </c>
      <c r="I22" s="66"/>
    </row>
    <row r="23" spans="1:10" ht="17.25" customHeight="1">
      <c r="A23" s="94" t="s">
        <v>57</v>
      </c>
      <c r="B23" s="41" t="s">
        <v>18</v>
      </c>
      <c r="C23" s="95">
        <v>42599</v>
      </c>
      <c r="D23" s="96">
        <v>12421</v>
      </c>
      <c r="E23" s="66">
        <v>21351</v>
      </c>
      <c r="F23" s="66">
        <v>4004</v>
      </c>
      <c r="G23" s="66">
        <v>739</v>
      </c>
      <c r="H23" s="66">
        <v>4084</v>
      </c>
      <c r="I23" s="66"/>
    </row>
    <row r="24" spans="1:10">
      <c r="C24" s="3"/>
    </row>
    <row r="25" spans="1:10">
      <c r="C25" s="3"/>
    </row>
    <row r="26" spans="1:10">
      <c r="B26" s="3"/>
      <c r="C26" s="2"/>
      <c r="D26" s="2"/>
      <c r="E26" s="43"/>
      <c r="F26" s="43"/>
      <c r="G26" s="5"/>
      <c r="H26" s="6"/>
      <c r="I26" s="6"/>
      <c r="J26" s="2"/>
    </row>
    <row r="27" spans="1:10">
      <c r="B27" s="8"/>
      <c r="D27" s="6"/>
      <c r="E27" s="6"/>
      <c r="F27" s="6"/>
      <c r="G27" s="6"/>
      <c r="H27" s="6"/>
      <c r="I27" s="6"/>
      <c r="J27" s="2"/>
    </row>
  </sheetData>
  <mergeCells count="2">
    <mergeCell ref="A4:B4"/>
    <mergeCell ref="A3:B3"/>
  </mergeCells>
  <pageMargins left="0.49" right="0.15748031496062992" top="0.78740157480314965" bottom="0.59055118110236227" header="0.51181102362204722" footer="0.51181102362204722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workbookViewId="0">
      <selection activeCell="J22" sqref="J22"/>
    </sheetView>
  </sheetViews>
  <sheetFormatPr defaultRowHeight="15.75"/>
  <cols>
    <col min="4" max="4" width="15.5" customWidth="1"/>
    <col min="5" max="10" width="8.375" customWidth="1"/>
    <col min="12" max="12" width="14.125" customWidth="1"/>
  </cols>
  <sheetData>
    <row r="1" spans="1:16">
      <c r="A1" s="2"/>
      <c r="B1" s="6"/>
      <c r="C1" s="6"/>
      <c r="D1" s="6"/>
      <c r="E1" s="6"/>
      <c r="F1" s="6"/>
      <c r="G1" s="6"/>
      <c r="H1" s="6"/>
      <c r="I1" s="6"/>
      <c r="J1" s="6"/>
      <c r="K1" s="6"/>
      <c r="M1" s="6"/>
      <c r="N1" s="6"/>
      <c r="O1" s="65"/>
      <c r="P1" s="6"/>
    </row>
    <row r="2" spans="1:16">
      <c r="A2" s="2"/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5"/>
      <c r="P2" s="6"/>
    </row>
    <row r="3" spans="1:16">
      <c r="A3" s="2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6"/>
      <c r="O3" s="65"/>
      <c r="P3" s="6"/>
    </row>
    <row r="4" spans="1:16">
      <c r="A4" s="6"/>
      <c r="B4" s="6"/>
      <c r="C4" s="3"/>
      <c r="D4" s="2"/>
      <c r="E4" s="2"/>
      <c r="F4" s="2"/>
      <c r="G4" s="2"/>
      <c r="H4" s="2"/>
      <c r="I4" s="2"/>
      <c r="J4" s="2"/>
      <c r="K4" s="43"/>
      <c r="L4" s="2"/>
      <c r="M4" s="6"/>
      <c r="N4" s="6"/>
      <c r="O4" s="65"/>
      <c r="P4" s="6"/>
    </row>
    <row r="5" spans="1:16">
      <c r="A5" s="6"/>
      <c r="B5" s="6"/>
      <c r="C5" s="8"/>
      <c r="D5" s="6"/>
      <c r="E5" s="6"/>
      <c r="F5" s="6"/>
      <c r="G5" s="6"/>
      <c r="H5" s="6"/>
      <c r="I5" s="6"/>
      <c r="J5" s="6"/>
      <c r="K5" s="5"/>
      <c r="L5" s="2"/>
      <c r="M5" s="163"/>
      <c r="N5" s="181" t="s">
        <v>114</v>
      </c>
      <c r="O5" s="181"/>
      <c r="P5" s="163"/>
    </row>
    <row r="6" spans="1:16">
      <c r="A6" s="6"/>
      <c r="B6" s="6"/>
      <c r="C6" s="8"/>
      <c r="D6" s="6"/>
      <c r="E6" s="6"/>
      <c r="F6" s="6"/>
      <c r="G6" s="6"/>
      <c r="H6" s="6"/>
      <c r="I6" s="6"/>
      <c r="J6" s="6"/>
      <c r="K6" s="5"/>
      <c r="L6" s="2" t="s">
        <v>67</v>
      </c>
      <c r="M6" s="6" t="s">
        <v>101</v>
      </c>
      <c r="N6" s="178" t="s">
        <v>112</v>
      </c>
      <c r="O6" s="62" t="s">
        <v>101</v>
      </c>
      <c r="P6" s="21"/>
    </row>
    <row r="7" spans="1:16">
      <c r="A7" s="6"/>
      <c r="B7" s="6"/>
      <c r="C7" s="8"/>
      <c r="D7" s="6"/>
      <c r="E7" s="6"/>
      <c r="F7" s="6"/>
      <c r="G7" s="6"/>
      <c r="H7" s="6"/>
      <c r="I7" s="6"/>
      <c r="J7" s="6"/>
      <c r="K7" s="5"/>
      <c r="L7" s="38" t="s">
        <v>69</v>
      </c>
      <c r="M7" s="7">
        <v>35.1</v>
      </c>
      <c r="N7" s="64">
        <f>SUM(O7/O$12*100)</f>
        <v>33.721859917933969</v>
      </c>
      <c r="O7" s="2">
        <v>7953764</v>
      </c>
      <c r="P7" s="38"/>
    </row>
    <row r="8" spans="1:16">
      <c r="A8" s="6"/>
      <c r="B8" s="6"/>
      <c r="C8" s="8"/>
      <c r="D8" s="6"/>
      <c r="E8" s="6"/>
      <c r="F8" s="6"/>
      <c r="G8" s="6"/>
      <c r="H8" s="6"/>
      <c r="I8" s="6"/>
      <c r="J8" s="6"/>
      <c r="K8" s="5"/>
      <c r="L8" s="38" t="s">
        <v>64</v>
      </c>
      <c r="M8" s="7">
        <v>32.299999999999997</v>
      </c>
      <c r="N8" s="64">
        <f>SUM(O8/O$12*100)</f>
        <v>35.568447273837009</v>
      </c>
      <c r="O8" s="2">
        <v>8389307</v>
      </c>
      <c r="P8" s="38"/>
    </row>
    <row r="9" spans="1:16">
      <c r="A9" s="6"/>
      <c r="B9" s="6"/>
      <c r="C9" s="8"/>
      <c r="D9" s="6"/>
      <c r="E9" s="6"/>
      <c r="F9" s="6"/>
      <c r="G9" s="6"/>
      <c r="H9" s="6"/>
      <c r="I9" s="6"/>
      <c r="J9" s="6"/>
      <c r="K9" s="5"/>
      <c r="L9" s="6" t="s">
        <v>70</v>
      </c>
      <c r="M9" s="7">
        <v>17.3</v>
      </c>
      <c r="N9" s="64">
        <f>SUM(O9/O$12*100)</f>
        <v>17.970121223380922</v>
      </c>
      <c r="O9" s="2">
        <v>4238500</v>
      </c>
      <c r="P9" s="38"/>
    </row>
    <row r="10" spans="1:16">
      <c r="A10" s="6"/>
      <c r="B10" s="6"/>
      <c r="C10" s="8"/>
      <c r="D10" s="6"/>
      <c r="E10" s="6"/>
      <c r="F10" s="6"/>
      <c r="G10" s="6"/>
      <c r="H10" s="6"/>
      <c r="I10" s="6"/>
      <c r="J10" s="6"/>
      <c r="K10" s="5"/>
      <c r="L10" s="38" t="s">
        <v>65</v>
      </c>
      <c r="M10" s="7">
        <v>7.1</v>
      </c>
      <c r="N10" s="64">
        <f>SUM(O10/O$12*100)</f>
        <v>8.083561296874203</v>
      </c>
      <c r="O10" s="2">
        <v>1906619</v>
      </c>
      <c r="P10" s="38"/>
    </row>
    <row r="11" spans="1:16">
      <c r="A11" s="6"/>
      <c r="B11" s="6"/>
      <c r="C11" s="8"/>
      <c r="D11" s="6"/>
      <c r="E11" s="6"/>
      <c r="F11" s="6"/>
      <c r="G11" s="6"/>
      <c r="H11" s="6"/>
      <c r="I11" s="6"/>
      <c r="J11" s="6"/>
      <c r="K11" s="5"/>
      <c r="L11" s="38" t="s">
        <v>2</v>
      </c>
      <c r="M11" s="7">
        <v>8.1999999999999993</v>
      </c>
      <c r="N11" s="64">
        <f>SUM(O11/O$12*100)</f>
        <v>4.6560102879738956</v>
      </c>
      <c r="O11" s="2">
        <v>1098184</v>
      </c>
      <c r="P11" s="38"/>
    </row>
    <row r="12" spans="1:16">
      <c r="A12" s="6"/>
      <c r="B12" s="6"/>
      <c r="C12" s="8"/>
      <c r="D12" s="6"/>
      <c r="E12" s="6"/>
      <c r="F12" s="6"/>
      <c r="G12" s="6"/>
      <c r="H12" s="6"/>
      <c r="I12" s="6"/>
      <c r="J12" s="6"/>
      <c r="K12" s="5"/>
      <c r="L12" s="2"/>
      <c r="M12" s="7">
        <f>SUM(M7:M11)</f>
        <v>100</v>
      </c>
      <c r="N12" s="64">
        <f>SUM(N7:N11)</f>
        <v>100</v>
      </c>
      <c r="O12" s="38">
        <f>SUM(O7:O11)</f>
        <v>23586374</v>
      </c>
      <c r="P12" s="38"/>
    </row>
    <row r="13" spans="1:16">
      <c r="A13" s="6"/>
      <c r="B13" s="6"/>
      <c r="C13" s="8"/>
      <c r="D13" s="6"/>
      <c r="E13" s="6"/>
      <c r="F13" s="6"/>
      <c r="G13" s="6"/>
      <c r="H13" s="6"/>
      <c r="I13" s="6"/>
      <c r="J13" s="6"/>
      <c r="K13" s="5"/>
      <c r="L13" s="2"/>
      <c r="M13" s="6"/>
      <c r="N13" s="6"/>
      <c r="O13" s="65"/>
      <c r="P13" s="6"/>
    </row>
    <row r="14" spans="1:16">
      <c r="A14" s="6"/>
      <c r="B14" s="6"/>
      <c r="C14" s="8"/>
      <c r="D14" s="6"/>
      <c r="E14" s="6"/>
      <c r="F14" s="6"/>
      <c r="G14" s="6"/>
      <c r="H14" s="6"/>
      <c r="I14" s="6"/>
      <c r="J14" s="6"/>
      <c r="K14" s="5"/>
      <c r="L14" s="2"/>
      <c r="M14" s="6"/>
      <c r="N14" s="6"/>
      <c r="O14" s="65"/>
      <c r="P14" s="6"/>
    </row>
    <row r="15" spans="1:16">
      <c r="A15" s="6"/>
      <c r="B15" s="6"/>
      <c r="C15" s="8"/>
      <c r="D15" s="6"/>
      <c r="E15" s="6"/>
      <c r="F15" s="6"/>
      <c r="G15" s="6"/>
      <c r="H15" s="6"/>
      <c r="I15" s="6"/>
      <c r="J15" s="6"/>
      <c r="K15" s="5"/>
      <c r="L15" s="2"/>
      <c r="M15" s="6"/>
      <c r="N15" s="6"/>
      <c r="O15" s="65"/>
      <c r="P15" s="6"/>
    </row>
    <row r="16" spans="1:16">
      <c r="A16" s="6"/>
      <c r="B16" s="6"/>
      <c r="C16" s="8"/>
      <c r="D16" s="6"/>
      <c r="E16" s="6"/>
      <c r="F16" s="6"/>
      <c r="G16" s="6"/>
      <c r="H16" s="6"/>
      <c r="I16" s="6"/>
      <c r="J16" s="6"/>
      <c r="K16" s="5"/>
      <c r="L16" s="2"/>
      <c r="M16" s="6"/>
      <c r="N16" s="6"/>
      <c r="O16" s="65"/>
      <c r="P16" s="6"/>
    </row>
    <row r="17" spans="1:16">
      <c r="A17" s="6"/>
      <c r="B17" s="6"/>
      <c r="C17" s="8"/>
      <c r="D17" s="6"/>
      <c r="E17" s="6"/>
      <c r="F17" s="6"/>
      <c r="G17" s="6"/>
      <c r="H17" s="6"/>
      <c r="I17" s="6"/>
      <c r="J17" s="6"/>
      <c r="K17" s="5"/>
      <c r="L17" s="2"/>
      <c r="M17" s="6"/>
      <c r="N17" s="6"/>
      <c r="O17" s="65"/>
      <c r="P17" s="6"/>
    </row>
    <row r="18" spans="1:16">
      <c r="A18" s="6"/>
      <c r="B18" s="6"/>
      <c r="C18" s="8"/>
      <c r="D18" s="6"/>
      <c r="E18" s="6"/>
      <c r="F18" s="6"/>
      <c r="G18" s="6"/>
      <c r="H18" s="6"/>
      <c r="I18" s="6"/>
      <c r="J18" s="6"/>
      <c r="K18" s="6"/>
      <c r="L18" s="2"/>
      <c r="M18" s="6"/>
      <c r="N18" s="6"/>
      <c r="O18" s="65"/>
      <c r="P18" s="6"/>
    </row>
    <row r="19" spans="1:16">
      <c r="A19" s="6"/>
      <c r="B19" s="6"/>
      <c r="C19" s="8"/>
      <c r="D19" s="6"/>
      <c r="E19" s="6"/>
      <c r="F19" s="6"/>
      <c r="G19" s="6"/>
      <c r="H19" s="6"/>
      <c r="I19" s="6"/>
      <c r="J19" s="6"/>
      <c r="K19" s="6"/>
      <c r="L19" s="2"/>
      <c r="M19" s="6"/>
      <c r="N19" s="6"/>
      <c r="O19" s="65"/>
      <c r="P19" s="6"/>
    </row>
    <row r="20" spans="1:16">
      <c r="A20" s="6"/>
      <c r="B20" s="6"/>
      <c r="C20" s="8"/>
      <c r="D20" s="6"/>
      <c r="E20" s="6"/>
      <c r="F20" s="6"/>
      <c r="G20" s="6"/>
      <c r="H20" s="6"/>
      <c r="I20" s="6"/>
      <c r="J20" s="6"/>
      <c r="K20" s="6"/>
      <c r="L20" s="2"/>
      <c r="M20" s="6"/>
      <c r="N20" s="6"/>
      <c r="O20" s="65"/>
      <c r="P20" s="6"/>
    </row>
    <row r="21" spans="1:16">
      <c r="A21" s="6"/>
      <c r="B21" s="6"/>
      <c r="C21" s="8"/>
      <c r="D21" s="6"/>
      <c r="E21" s="6"/>
      <c r="F21" s="6"/>
      <c r="G21" s="6"/>
      <c r="H21" s="6"/>
      <c r="I21" s="6"/>
      <c r="J21" s="6"/>
      <c r="K21" s="6"/>
      <c r="L21" s="2"/>
      <c r="M21" s="6"/>
      <c r="N21" s="6"/>
      <c r="O21" s="65"/>
      <c r="P21" s="6"/>
    </row>
    <row r="22" spans="1:16">
      <c r="A22" s="6"/>
      <c r="B22" s="6"/>
      <c r="C22" s="8"/>
      <c r="D22" s="6"/>
      <c r="E22" s="6"/>
      <c r="F22" s="6"/>
      <c r="G22" s="6"/>
      <c r="H22" s="6"/>
      <c r="I22" s="6"/>
      <c r="J22" s="6"/>
      <c r="K22" s="6"/>
      <c r="L22" s="2"/>
      <c r="M22" s="6"/>
      <c r="N22" s="6"/>
      <c r="O22" s="65"/>
      <c r="P22" s="6"/>
    </row>
  </sheetData>
  <pageMargins left="0.7" right="0.7" top="7.17" bottom="0.21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11</vt:i4>
      </vt:variant>
    </vt:vector>
  </HeadingPairs>
  <TitlesOfParts>
    <vt:vector size="27" baseType="lpstr">
      <vt:lpstr>Tab. 1. </vt:lpstr>
      <vt:lpstr>Tab. 2.</vt:lpstr>
      <vt:lpstr>Graf 1</vt:lpstr>
      <vt:lpstr>Tab 3</vt:lpstr>
      <vt:lpstr>Graf 2</vt:lpstr>
      <vt:lpstr>Tab 4</vt:lpstr>
      <vt:lpstr>Graf 3</vt:lpstr>
      <vt:lpstr>Tab 5</vt:lpstr>
      <vt:lpstr>Graf 4</vt:lpstr>
      <vt:lpstr>Tab 6</vt:lpstr>
      <vt:lpstr>Graf 5</vt:lpstr>
      <vt:lpstr>Tab 7.</vt:lpstr>
      <vt:lpstr>Tab 7. nast1</vt:lpstr>
      <vt:lpstr>Tab 7. nast2</vt:lpstr>
      <vt:lpstr>Tab 8</vt:lpstr>
      <vt:lpstr>Metodologija</vt:lpstr>
      <vt:lpstr>'Graf 1'!Podrucje_ispisa</vt:lpstr>
      <vt:lpstr>'Graf 3'!Podrucje_ispisa</vt:lpstr>
      <vt:lpstr>'Graf 5'!Podrucje_ispisa</vt:lpstr>
      <vt:lpstr>'Tab 3'!Podrucje_ispisa</vt:lpstr>
      <vt:lpstr>'Tab 4'!Podrucje_ispisa</vt:lpstr>
      <vt:lpstr>'Tab 5'!Podrucje_ispisa</vt:lpstr>
      <vt:lpstr>'Tab 6'!Podrucje_ispisa</vt:lpstr>
      <vt:lpstr>'Tab 7.'!Podrucje_ispisa</vt:lpstr>
      <vt:lpstr>'Tab 7. nast1'!Podrucje_ispisa</vt:lpstr>
      <vt:lpstr>'Tab 7. nast2'!Podrucje_ispisa</vt:lpstr>
      <vt:lpstr>'Tab 8'!Podrucje_ispisa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2018-12-10T10:08:41Z</cp:lastPrinted>
  <dcterms:created xsi:type="dcterms:W3CDTF">2000-11-03T13:33:02Z</dcterms:created>
  <dcterms:modified xsi:type="dcterms:W3CDTF">2018-12-14T13:14:24Z</dcterms:modified>
</cp:coreProperties>
</file>