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Investicije\Inv u novu dug im god priop\Investicije u dug im 2018\"/>
    </mc:Choice>
  </mc:AlternateContent>
  <bookViews>
    <workbookView xWindow="0" yWindow="0" windowWidth="24000" windowHeight="9300" tabRatio="723"/>
  </bookViews>
  <sheets>
    <sheet name="Tab. 1. " sheetId="40" r:id="rId1"/>
    <sheet name="Tab. 2." sheetId="37" r:id="rId2"/>
    <sheet name="Graf 1" sheetId="7" r:id="rId3"/>
    <sheet name="Tab 3" sheetId="17" r:id="rId4"/>
    <sheet name="Graf 2" sheetId="4" r:id="rId5"/>
    <sheet name="Tab 4" sheetId="33" r:id="rId6"/>
    <sheet name="Graf 3" sheetId="22" r:id="rId7"/>
    <sheet name="Tab 5" sheetId="23" r:id="rId8"/>
    <sheet name="Graf 4" sheetId="38" r:id="rId9"/>
    <sheet name="Tab 6" sheetId="20" r:id="rId10"/>
    <sheet name="Graf 5" sheetId="39" r:id="rId11"/>
    <sheet name="Tab 7." sheetId="30" r:id="rId12"/>
    <sheet name="Tab 7. nast1" sheetId="31" r:id="rId13"/>
    <sheet name="Tab 7. nast2" sheetId="32" r:id="rId14"/>
    <sheet name="Tab 8" sheetId="21" r:id="rId15"/>
    <sheet name="Tab 9." sheetId="42" r:id="rId16"/>
    <sheet name="Metodologija" sheetId="44" r:id="rId17"/>
  </sheets>
  <definedNames>
    <definedName name="_xlnm.Print_Area" localSheetId="2">'Graf 1'!$A:$H</definedName>
    <definedName name="_xlnm.Print_Area" localSheetId="6">'Graf 3'!$A:$F</definedName>
    <definedName name="_xlnm.Print_Area" localSheetId="10">'Graf 5'!$J:$K</definedName>
    <definedName name="_xlnm.Print_Area" localSheetId="3">'Tab 3'!$A:$J</definedName>
    <definedName name="_xlnm.Print_Area" localSheetId="5">'Tab 4'!$A$1:$H$23</definedName>
    <definedName name="_xlnm.Print_Area" localSheetId="7">'Tab 5'!$A:$H</definedName>
    <definedName name="_xlnm.Print_Area" localSheetId="9">'Tab 6'!$A:$I</definedName>
    <definedName name="_xlnm.Print_Area" localSheetId="11">'Tab 7.'!$A:$I</definedName>
    <definedName name="_xlnm.Print_Area" localSheetId="12">'Tab 7. nast1'!$A:$I</definedName>
    <definedName name="_xlnm.Print_Area" localSheetId="13">'Tab 7. nast2'!$A:$K</definedName>
    <definedName name="_xlnm.Print_Area" localSheetId="14">'Tab 8'!$A:$G</definedName>
    <definedName name="_xlnm.Print_Area" localSheetId="15">'Tab 9.'!$A$1:$G$9</definedName>
    <definedName name="_xlnm.Print_Area" localSheetId="0">'Tab. 1. '!$A:$H</definedName>
  </definedNames>
  <calcPr calcId="162913"/>
</workbook>
</file>

<file path=xl/calcChain.xml><?xml version="1.0" encoding="utf-8"?>
<calcChain xmlns="http://schemas.openxmlformats.org/spreadsheetml/2006/main">
  <c r="G6" i="21" l="1"/>
  <c r="C7" i="21"/>
  <c r="F6" i="21" l="1"/>
  <c r="E6" i="21"/>
  <c r="D6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6" i="21" l="1"/>
</calcChain>
</file>

<file path=xl/sharedStrings.xml><?xml version="1.0" encoding="utf-8"?>
<sst xmlns="http://schemas.openxmlformats.org/spreadsheetml/2006/main" count="845" uniqueCount="160">
  <si>
    <t>Ukupno</t>
  </si>
  <si>
    <t>Obrazovanje</t>
  </si>
  <si>
    <t>ostalo</t>
  </si>
  <si>
    <t>rudarstvo i vađenje</t>
  </si>
  <si>
    <t>prerađivačka industrija</t>
  </si>
  <si>
    <t>Rudarstvo i vađenje</t>
  </si>
  <si>
    <t>Prerađivačka industrija</t>
  </si>
  <si>
    <t>Građevinarstvo</t>
  </si>
  <si>
    <t>vlastita sredstva</t>
  </si>
  <si>
    <t>sredstva fondova i proračuna</t>
  </si>
  <si>
    <t>Poljoprivreda,  šumarstvo i ribarstvo</t>
  </si>
  <si>
    <t>Opskrba vodom; uklanjanje otpadnih voda, gospodarenje otpadom te djelatnost sanacije okoliša</t>
  </si>
  <si>
    <t>Djelatnost pružanja smještaja te pripreme i usluživanja hrane</t>
  </si>
  <si>
    <t>Prijevoz i skladištenje</t>
  </si>
  <si>
    <t>Informacije i komunikacije</t>
  </si>
  <si>
    <t>Financijske djelatnosti i djelatnosti osiguranja</t>
  </si>
  <si>
    <t>Poslovanje nekretninama</t>
  </si>
  <si>
    <t>Umjetnost, zabava i rekreacija</t>
  </si>
  <si>
    <t>Ostale uslužne djelatnosti</t>
  </si>
  <si>
    <t>Opskrba električnom energijom, plinom, parom i klimatizacija</t>
  </si>
  <si>
    <t>Javna uprava i obrana; obvezno socijalno osiguranje</t>
  </si>
  <si>
    <t>Stručne, znanstvene i tehničke djelatnosti</t>
  </si>
  <si>
    <t>opskrba električnom energijom, plinom, parom i klimatizacija</t>
  </si>
  <si>
    <t>trgovina na veliko i malo; popravak motornih vozila i motocikala</t>
  </si>
  <si>
    <t>djelatnost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</si>
  <si>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</si>
  <si>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</si>
  <si>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</si>
  <si>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</si>
  <si>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</si>
  <si>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djelatnost zdrastvene zaštite i socijalne skrbi</t>
  </si>
  <si>
    <t>umjetnost, zabava i rekreacija</t>
  </si>
  <si>
    <t>ostale uslužne djelatnosti</t>
  </si>
  <si>
    <t>Administrativne i pomoćne uslužne djelatnosti</t>
  </si>
  <si>
    <t>prijevoz i skladištenje</t>
  </si>
  <si>
    <t>Trgovina na veliko i na malo; popravak motornih vozila i motocikala</t>
  </si>
  <si>
    <t>djelatnosti kućanstava kao poslodavaca</t>
  </si>
  <si>
    <t>-</t>
  </si>
  <si>
    <t>Djelatnost zdravstvene zaštite i socijalne skrbi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</si>
  <si>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</si>
  <si>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</si>
  <si>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</si>
  <si>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</si>
  <si>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</si>
  <si>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</si>
  <si>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</si>
  <si>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</si>
  <si>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</si>
  <si>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</si>
  <si>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</si>
  <si>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</si>
  <si>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</si>
  <si>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</si>
  <si>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</si>
  <si>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</si>
  <si>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</si>
  <si>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</si>
  <si>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</si>
  <si>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opskrba vodom; uklanjanje otpadnih voda, gospodarenje otpadom te djelatnost sanacije okoliša</t>
  </si>
  <si>
    <t>građevinarstvo</t>
  </si>
  <si>
    <t>javna uprava i obrana; obvezno socijalno osiguranje</t>
  </si>
  <si>
    <t>obrazovanje</t>
  </si>
  <si>
    <t>djelatnosti izvanteritorijalnih organizacija i tijela</t>
  </si>
  <si>
    <t>Djelatnost investitora</t>
  </si>
  <si>
    <t>postrojenja i oprema s montažom</t>
  </si>
  <si>
    <t xml:space="preserve">intelektualna imovina </t>
  </si>
  <si>
    <t>2014.</t>
  </si>
  <si>
    <t>PODACI ZA GRAF</t>
  </si>
  <si>
    <t>ukupno</t>
  </si>
  <si>
    <t xml:space="preserve">građevinski objekti, prostori i građevine     </t>
  </si>
  <si>
    <t>transportna imovima</t>
  </si>
  <si>
    <t>Transportna imovina</t>
  </si>
  <si>
    <t>Ostalo</t>
  </si>
  <si>
    <t>u rabljenu dugotrajnu imovinu</t>
  </si>
  <si>
    <t>u novu dugotrajnu imovinu</t>
  </si>
  <si>
    <t>2015.</t>
  </si>
  <si>
    <t>T</t>
  </si>
  <si>
    <t>U</t>
  </si>
  <si>
    <t>2016.</t>
  </si>
  <si>
    <t xml:space="preserve"> tis. kuna</t>
  </si>
  <si>
    <t>tis. kuna</t>
  </si>
  <si>
    <t>Investicije prema sjedištu investitora</t>
  </si>
  <si>
    <t>Investicije prema lokaciji investicijskih objekata</t>
  </si>
  <si>
    <t xml:space="preserve">Namjena investicija </t>
  </si>
  <si>
    <t>Građevinski objekti, prostori i građevine</t>
  </si>
  <si>
    <t>Postrojenja i oprema s montažom</t>
  </si>
  <si>
    <t>Postrojenja 
i oprema s montažom</t>
  </si>
  <si>
    <t>Poljoprivreda, šumarstvo i ribarstvo</t>
  </si>
  <si>
    <t>Iz vlastitih sredstava</t>
  </si>
  <si>
    <t>Iz sredstava fondova i proračuna</t>
  </si>
  <si>
    <t>poljoprivreda, šumarstvo i ribarstvo</t>
  </si>
  <si>
    <t>Namjena investicija</t>
  </si>
  <si>
    <t>Iz sredstava Europske unije</t>
  </si>
  <si>
    <t>sredstva Europske unije</t>
  </si>
  <si>
    <t>(nastavak)</t>
  </si>
  <si>
    <t>Zajednička ulaganja (domaća i inozemna)</t>
  </si>
  <si>
    <t>Iz financijskih kredita i financijskih najmova- leasinga</t>
  </si>
  <si>
    <t>financijski krediti i financijski najmovi-leasing</t>
  </si>
  <si>
    <t>2017.</t>
  </si>
  <si>
    <t>Intelektualna imovina</t>
  </si>
  <si>
    <t xml:space="preserve">Indeksi </t>
  </si>
  <si>
    <t>Bruto investicije u dugotrajnu imovinu - ukupno</t>
  </si>
  <si>
    <r>
      <t>Bruto investicije u</t>
    </r>
    <r>
      <rPr>
        <b/>
        <sz val="9"/>
        <rFont val="Calibri"/>
        <family val="2"/>
        <charset val="238"/>
      </rPr>
      <t xml:space="preserve"> novu</t>
    </r>
    <r>
      <rPr>
        <sz val="9"/>
        <rFont val="Calibri"/>
        <family val="2"/>
        <charset val="238"/>
      </rPr>
      <t xml:space="preserve"> dugotrajnu imovinu</t>
    </r>
  </si>
  <si>
    <t>Vrsta imovine</t>
  </si>
  <si>
    <t xml:space="preserve">  </t>
  </si>
  <si>
    <t xml:space="preserve">Ostala imovina </t>
  </si>
  <si>
    <t xml:space="preserve">1. BRUTO INVESTICIJE U DUGOTRAJNU IMOVINU </t>
  </si>
  <si>
    <t>U novu dugotrajnu imovinu</t>
  </si>
  <si>
    <t>U rabljenu dugotrajnu imovinu</t>
  </si>
  <si>
    <t xml:space="preserve">2. BRUTO INVESTICIJE U DUGOTRAJNU IMOVINU PREMA VRSTAMA IMOVINE  </t>
  </si>
  <si>
    <t xml:space="preserve">7. BRUTO INVESTICIJE U NOVU DUGOTRAJNU IMOVINU NA PODRUČJU GRADA ZAGREBA PREMA VRSTAMA IMOVINE, SJEDIŠTU </t>
  </si>
  <si>
    <t xml:space="preserve">Djelatnost investitora </t>
  </si>
  <si>
    <t>Ukupno u dugotrajnu imovinu</t>
  </si>
  <si>
    <t>Bruto investicije</t>
  </si>
  <si>
    <t xml:space="preserve">zajednička ulaganja </t>
  </si>
  <si>
    <t>2018.</t>
  </si>
  <si>
    <t>4. BRUTO INVESTICIJE U DUGOTRAJNU IMOVINU PREMA VRSTAMA IMOVINE, SJEDIŠTU I DJELATNOSTI INVESTITORA U 2018.</t>
  </si>
  <si>
    <t>5. BRUTO  INVESTICIJE U NOVU DUGOTRAJNU IMOVINU PREMA VRSTAMA IMOVINE, SJEDIŠTU I DJELATNOSTI INVESTITORA U 2018.</t>
  </si>
  <si>
    <t>6. BRUTO INVESTICIJE U RABLJENU DUGOTRAJNU IMOVINU PREMA VRSTAMA IMOVINE, SJEDIŠTU I DJELATNOSTI INVESTITORA U 2018.</t>
  </si>
  <si>
    <t>rabljena 2018.</t>
  </si>
  <si>
    <t>I DJELATNOSTI INVESTITORA U 2018.</t>
  </si>
  <si>
    <t>U 2018.</t>
  </si>
  <si>
    <t>Grad Zagreb</t>
  </si>
  <si>
    <t>Grad Zagreb u RH,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</si>
  <si>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</si>
  <si>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</si>
  <si>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Obuhvat i usporedivost</t>
  </si>
  <si>
    <t>Obrazac INV-P od 2014. u odnosu na prethodne godine revidiran je i djelomično promijenjen zbog usklađivanja s revidiranim međunarodnim statističkim standardima i metodologijama, Europskim sustavom nacionalnih računa 2010 i UN-ovim Sustavom nacionalnih računa 2008 (European System of Accounts ESA 2010, System of National Accounts SNA 2008).</t>
  </si>
  <si>
    <t>Definicije</t>
  </si>
  <si>
    <r>
      <t xml:space="preserve">Izvori financiranja/stjecanja investicija u dugotrajnu imovinu </t>
    </r>
    <r>
      <rPr>
        <sz val="10"/>
        <rFont val="Calibri"/>
        <family val="2"/>
        <charset val="238"/>
      </rPr>
      <t>obuhvaćaju sve iznose za investicije u novu i rabljenu dugotrajnu imovinu, za izvještajnu godinu, odnosno načine stjecanja dugotrajne imovine bez obzira na to jesu li isplate izvršene ili nisu.</t>
    </r>
  </si>
  <si>
    <r>
      <t>Bruto investicije u novu i rabljenu dugotrajnu imovinu</t>
    </r>
    <r>
      <rPr>
        <sz val="10"/>
        <rFont val="Calibri"/>
        <family val="2"/>
        <charset val="238"/>
      </rPr>
      <t xml:space="preserve"> odnose se na ukupno ostvarene investicije u dugotrajnu materijalnu i nematerijalnu imovinu domaćega i inozemnog podrijetla, dugotrajnu imovinu u vlasništvu i nabavljenu pod uvjetima financijskog leasinga. Ostvarene investicije su u tijeku izvještajne godine izvršene izgradnje i nabave imovine bez obzira na to jesu li završene i plaćene.</t>
    </r>
  </si>
  <si>
    <r>
      <t>Bruto investicije u novu dugotrajnu imovinu</t>
    </r>
    <r>
      <rPr>
        <sz val="10"/>
        <rFont val="Calibri"/>
        <family val="2"/>
        <charset val="238"/>
      </rPr>
      <t xml:space="preserve"> dio su ostvarenih investicija i odnose se na izgradnju i nabavu nove domaće i uvozne dugotrajne imovine, znatnija poboljšanja postojeće dugotrajne imovine te uvezene rabljene dugotrajne imovine, koja se tretira kao nova jer utječe na porast nacionalnog bogatstva zemlje.</t>
    </r>
  </si>
  <si>
    <t xml:space="preserve">         </t>
  </si>
  <si>
    <r>
      <t xml:space="preserve">Ostala dugotrajna imovina </t>
    </r>
    <r>
      <rPr>
        <sz val="10"/>
        <rFont val="Calibri"/>
        <family val="2"/>
        <charset val="238"/>
      </rPr>
      <t>uključuje biološku imovinu (šume, pošumljavanje šuma i osnovna stada), vrijednost zemljišta i troškovi prijenosa vlasništva zemljišta, patentna prava i licence te ostalu materijalnu i nematerijalnu imovinu.</t>
    </r>
  </si>
  <si>
    <t>Kratice</t>
  </si>
  <si>
    <t>Znakovi</t>
  </si>
  <si>
    <t>%     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</si>
  <si>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</si>
  <si>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</si>
  <si>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</si>
  <si>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</si>
  <si>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</si>
  <si>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</si>
  <si>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</si>
  <si>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r>
      <t xml:space="preserve">Podaci o ostvarenim </t>
    </r>
    <r>
      <rPr>
        <b/>
        <sz val="10"/>
        <rFont val="Calibri"/>
        <family val="2"/>
        <charset val="238"/>
      </rPr>
      <t>bruto</t>
    </r>
    <r>
      <rPr>
        <sz val="10"/>
        <rFont val="Calibri"/>
        <family val="2"/>
        <charset val="238"/>
      </rPr>
      <t xml:space="preserve"> investicijama prikupljeni su putem Godišnjeg izvještaja o investicijama u dugotrajnu imovinu (obrazac INV-P) za 2018.</t>
    </r>
  </si>
  <si>
    <t>tis.         tisuća</t>
  </si>
  <si>
    <t>mil.        milijun</t>
  </si>
  <si>
    <t>kn          kuna</t>
  </si>
  <si>
    <t>UN         Ujedinjeni narodi</t>
  </si>
  <si>
    <t>Izvještajne jedinice obuhvaćene istraživanjem su namjernim uzorkom izabrane pravne osobe, a polazni podaci za formiranje uzorka jesu prikupljeni i obrađeni podaci godišnjih, polugodišnjih i tromjesečnih financijskih izvještaja preuzeti od Financijske agencije (Fine). Istraživanjem su obuhvaćene pravne osobe: veliki i srednje veliki poduzetnici, financijske  i osiguravajuće institucije, proračunski korisnici, namjernim uzorkom izabrani mali poduzetnici na osnovi vrijednosti dugotrajne imovine i neprofitne organizacije -  veći investitori.</t>
  </si>
  <si>
    <t>Zbog primjene metode namjernog uzorka, promjena vezanih za izbor elemenata osnovnog skupa za uzorak i revizije obrasca, podaci od 2014. nisu potpuno usporedivi s podacima prethodnih godina te mogu služiti samo za određene analitičke svrhe i za sagledavanje trenda u odnosu na prethodne godine.</t>
  </si>
  <si>
    <t>Istraživanjem dobiveni podaci grupirani su: prema organizacijskom načelu (prema sjedištu i glavnoj djelatnosti investitora) i načelu čiste djelatnosti i teritorija (prema lokaciji i djelatnosti namjene investicijskog objekta), a obrađeni su prema Nacionalnoj klasifikaciji djelatnosti 2007. (NKD 2007).</t>
  </si>
  <si>
    <t>3. IZVORI FINANCIRANJA/STJECANJA INVESTICIJA U DUGOTRAJNU IMOVINU 2018.</t>
  </si>
  <si>
    <t>Republika Hrvatska</t>
  </si>
  <si>
    <t xml:space="preserve">8. BRUTO INVESTICIJE U DUGOTRAJNU IMOVINU PREMA SJEDIŠTU INVESTITORA I LOKACIJI INVESTICIJSKIH OBJEKTA </t>
  </si>
  <si>
    <t>9. BRUTO INVESTICIJE U NOVU DUGOTRAJNU IMOVINU PREMA LOKACIJI INVESTICIJSKIH OBJEKATA I VRSTAMA</t>
  </si>
  <si>
    <t>-               nema pojave</t>
  </si>
  <si>
    <t xml:space="preserve">RH         Republika Hrvatska </t>
  </si>
  <si>
    <t>¹⁾ Izvor: Državni zavod za statistiku, Priopćenje, Investicije u 2018., br. 12.2.1.</t>
  </si>
  <si>
    <t xml:space="preserve"> IMOVINE U REPUBLICI HRVATSKOJ I GRADU ZAGREBU U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</si>
</sst>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9" formatCode="0.0000"/>
  </numFmts>
  <fonts count="27">
    <font>
      <sz val="12"/>
      <name val="Times CRO"/>
      <charset val="238"/>
    </font>
    <font>
      <sz val="8"/>
      <name val="Times CRO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1"/>
      <name val="Times CRO"/>
      <charset val="238"/>
    </font>
    <font>
      <sz val="11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Times CRO"/>
      <charset val="238"/>
    </font>
    <font>
      <i/>
      <sz val="10"/>
      <name val="Calibri"/>
      <family val="2"/>
      <charset val="238"/>
    </font>
    <font>
      <u/>
      <sz val="10.5"/>
      <name val="Calibri"/>
      <family val="2"/>
      <charset val="238"/>
    </font>
    <font>
      <u/>
      <sz val="12"/>
      <color theme="10"/>
      <name val="Times CRO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i/>
      <sz val="10"/>
      <name val="Calibri"/>
      <family val="2"/>
      <charset val="238"/>
    </font>
    <font>
      <b/>
      <sz val="12"/>
      <name val="Times CRO"/>
      <charset val="238"/>
    </font>
    <font>
      <u/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/>
    <xf numFmtId="0" fontId="2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2" fillId="0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3" fontId="6" fillId="0" borderId="9" xfId="0" applyNumberFormat="1" applyFont="1" applyFill="1" applyBorder="1" applyAlignment="1">
      <alignment textRotation="90" wrapText="1"/>
    </xf>
    <xf numFmtId="3" fontId="6" fillId="0" borderId="1" xfId="0" applyNumberFormat="1" applyFont="1" applyBorder="1" applyAlignment="1">
      <alignment horizontal="center" textRotation="90" wrapText="1"/>
    </xf>
    <xf numFmtId="3" fontId="6" fillId="0" borderId="9" xfId="0" applyNumberFormat="1" applyFont="1" applyBorder="1" applyAlignment="1">
      <alignment horizontal="center" textRotation="90" wrapText="1"/>
    </xf>
    <xf numFmtId="3" fontId="6" fillId="0" borderId="9" xfId="0" applyNumberFormat="1" applyFont="1" applyFill="1" applyBorder="1" applyAlignment="1">
      <alignment horizontal="center" textRotation="90" wrapText="1"/>
    </xf>
    <xf numFmtId="0" fontId="6" fillId="0" borderId="9" xfId="0" applyFont="1" applyFill="1" applyBorder="1" applyAlignment="1">
      <alignment horizontal="center" textRotation="90" wrapText="1"/>
    </xf>
    <xf numFmtId="0" fontId="2" fillId="0" borderId="0" xfId="0" applyFont="1" applyBorder="1" applyAlignment="1"/>
    <xf numFmtId="0" fontId="6" fillId="0" borderId="12" xfId="0" applyFont="1" applyFill="1" applyBorder="1" applyAlignment="1">
      <alignment horizontal="center" textRotation="90" wrapText="1"/>
    </xf>
    <xf numFmtId="0" fontId="6" fillId="0" borderId="13" xfId="0" applyFont="1" applyFill="1" applyBorder="1" applyAlignment="1">
      <alignment horizontal="center" textRotation="90" wrapText="1"/>
    </xf>
    <xf numFmtId="0" fontId="6" fillId="0" borderId="6" xfId="0" applyFont="1" applyFill="1" applyBorder="1" applyAlignment="1">
      <alignment horizontal="center" textRotation="90" wrapText="1"/>
    </xf>
    <xf numFmtId="0" fontId="6" fillId="0" borderId="14" xfId="0" applyFont="1" applyFill="1" applyBorder="1" applyAlignment="1">
      <alignment horizontal="center" textRotation="90" wrapText="1"/>
    </xf>
    <xf numFmtId="3" fontId="6" fillId="0" borderId="0" xfId="0" applyNumberFormat="1" applyFont="1" applyBorder="1" applyAlignment="1">
      <alignment horizontal="center" textRotation="90" wrapText="1"/>
    </xf>
    <xf numFmtId="3" fontId="6" fillId="0" borderId="13" xfId="0" applyNumberFormat="1" applyFont="1" applyBorder="1" applyAlignment="1">
      <alignment horizontal="center" textRotation="90" wrapText="1"/>
    </xf>
    <xf numFmtId="3" fontId="6" fillId="0" borderId="13" xfId="0" applyNumberFormat="1" applyFont="1" applyFill="1" applyBorder="1" applyAlignment="1">
      <alignment horizontal="center" textRotation="90" wrapText="1"/>
    </xf>
    <xf numFmtId="3" fontId="6" fillId="0" borderId="14" xfId="0" applyNumberFormat="1" applyFont="1" applyBorder="1" applyAlignment="1">
      <alignment horizontal="center" textRotation="90" wrapText="1"/>
    </xf>
    <xf numFmtId="3" fontId="3" fillId="0" borderId="0" xfId="0" applyNumberFormat="1" applyFont="1"/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2" fillId="0" borderId="0" xfId="0" applyNumberFormat="1" applyFont="1" applyBorder="1"/>
    <xf numFmtId="164" fontId="3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3" fontId="6" fillId="0" borderId="12" xfId="0" applyNumberFormat="1" applyFont="1" applyFill="1" applyBorder="1" applyAlignment="1">
      <alignment textRotation="90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166" fontId="3" fillId="0" borderId="0" xfId="0" applyNumberFormat="1" applyFont="1"/>
    <xf numFmtId="166" fontId="2" fillId="0" borderId="0" xfId="0" applyNumberFormat="1" applyFont="1"/>
    <xf numFmtId="3" fontId="6" fillId="0" borderId="0" xfId="0" applyNumberFormat="1" applyFont="1" applyFill="1" applyAlignment="1">
      <alignment horizontal="right" indent="1"/>
    </xf>
    <xf numFmtId="0" fontId="2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5" fillId="0" borderId="0" xfId="0" applyFont="1" applyAlignment="1"/>
    <xf numFmtId="0" fontId="2" fillId="0" borderId="0" xfId="0" applyFont="1" applyAlignment="1"/>
    <xf numFmtId="0" fontId="6" fillId="0" borderId="14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right" indent="1"/>
    </xf>
    <xf numFmtId="3" fontId="7" fillId="0" borderId="6" xfId="0" applyNumberFormat="1" applyFont="1" applyFill="1" applyBorder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0" fontId="6" fillId="0" borderId="0" xfId="0" applyFont="1" applyAlignment="1">
      <alignment horizontal="center"/>
    </xf>
    <xf numFmtId="3" fontId="6" fillId="0" borderId="3" xfId="0" applyNumberFormat="1" applyFont="1" applyBorder="1" applyAlignment="1">
      <alignment horizontal="right" indent="1"/>
    </xf>
    <xf numFmtId="3" fontId="6" fillId="0" borderId="3" xfId="0" applyNumberFormat="1" applyFont="1" applyFill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wrapText="1"/>
    </xf>
    <xf numFmtId="3" fontId="6" fillId="0" borderId="3" xfId="0" applyNumberFormat="1" applyFont="1" applyBorder="1" applyAlignment="1">
      <alignment horizontal="right" vertical="center" indent="1"/>
    </xf>
    <xf numFmtId="3" fontId="6" fillId="0" borderId="3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3" xfId="0" applyNumberFormat="1" applyFont="1" applyFill="1" applyBorder="1" applyAlignment="1">
      <alignment horizontal="right" wrapText="1" indent="1"/>
    </xf>
    <xf numFmtId="3" fontId="6" fillId="0" borderId="0" xfId="0" applyNumberFormat="1" applyFont="1" applyFill="1" applyAlignment="1">
      <alignment horizontal="right" wrapText="1" indent="1"/>
    </xf>
    <xf numFmtId="0" fontId="6" fillId="0" borderId="2" xfId="0" applyFont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 wrapText="1" indent="1"/>
    </xf>
    <xf numFmtId="3" fontId="6" fillId="0" borderId="0" xfId="0" applyNumberFormat="1" applyFont="1" applyFill="1" applyAlignment="1">
      <alignment horizontal="right" vertical="center" wrapText="1" indent="1"/>
    </xf>
    <xf numFmtId="3" fontId="6" fillId="0" borderId="0" xfId="0" applyNumberFormat="1" applyFont="1" applyFill="1" applyBorder="1" applyAlignment="1">
      <alignment horizontal="right" vertical="center" wrapText="1" indent="1"/>
    </xf>
    <xf numFmtId="3" fontId="6" fillId="0" borderId="0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Fill="1" applyBorder="1" applyAlignment="1">
      <alignment horizontal="right" wrapText="1" indent="1"/>
    </xf>
    <xf numFmtId="3" fontId="6" fillId="0" borderId="0" xfId="0" applyNumberFormat="1" applyFont="1" applyAlignment="1">
      <alignment horizontal="right" indent="1"/>
    </xf>
    <xf numFmtId="0" fontId="2" fillId="0" borderId="0" xfId="0" applyFont="1" applyAlignment="1">
      <alignment vertical="top"/>
    </xf>
    <xf numFmtId="3" fontId="7" fillId="0" borderId="0" xfId="0" applyNumberFormat="1" applyFont="1" applyFill="1" applyBorder="1" applyAlignment="1">
      <alignment horizontal="right" indent="1"/>
    </xf>
    <xf numFmtId="0" fontId="6" fillId="0" borderId="2" xfId="0" applyFont="1" applyBorder="1" applyAlignment="1"/>
    <xf numFmtId="0" fontId="6" fillId="0" borderId="0" xfId="0" applyFont="1" applyAlignment="1">
      <alignment horizontal="center" wrapText="1"/>
    </xf>
    <xf numFmtId="0" fontId="7" fillId="0" borderId="8" xfId="0" applyFont="1" applyBorder="1" applyAlignment="1"/>
    <xf numFmtId="0" fontId="7" fillId="0" borderId="7" xfId="0" applyFont="1" applyBorder="1" applyAlignment="1"/>
    <xf numFmtId="3" fontId="7" fillId="0" borderId="6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center" textRotation="90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right" indent="1"/>
    </xf>
    <xf numFmtId="3" fontId="11" fillId="0" borderId="8" xfId="0" applyNumberFormat="1" applyFont="1" applyFill="1" applyBorder="1" applyAlignment="1">
      <alignment horizontal="right" indent="1"/>
    </xf>
    <xf numFmtId="3" fontId="10" fillId="0" borderId="3" xfId="0" applyNumberFormat="1" applyFont="1" applyFill="1" applyBorder="1" applyAlignment="1">
      <alignment horizontal="right" indent="1"/>
    </xf>
    <xf numFmtId="3" fontId="10" fillId="0" borderId="0" xfId="0" applyNumberFormat="1" applyFont="1" applyFill="1" applyAlignment="1">
      <alignment horizontal="right" indent="1"/>
    </xf>
    <xf numFmtId="3" fontId="10" fillId="0" borderId="0" xfId="0" applyNumberFormat="1" applyFont="1" applyFill="1" applyAlignment="1">
      <alignment horizontal="right" vertical="center" indent="1"/>
    </xf>
    <xf numFmtId="3" fontId="10" fillId="0" borderId="0" xfId="0" applyNumberFormat="1" applyFont="1" applyAlignment="1">
      <alignment horizontal="right" vertical="center" indent="1"/>
    </xf>
    <xf numFmtId="3" fontId="10" fillId="0" borderId="0" xfId="0" applyNumberFormat="1" applyFont="1" applyFill="1" applyBorder="1" applyAlignment="1">
      <alignment horizontal="right" indent="1"/>
    </xf>
    <xf numFmtId="3" fontId="10" fillId="0" borderId="0" xfId="0" applyNumberFormat="1" applyFont="1" applyAlignment="1">
      <alignment horizontal="right" indent="1"/>
    </xf>
    <xf numFmtId="0" fontId="6" fillId="0" borderId="2" xfId="0" applyFont="1" applyBorder="1" applyAlignment="1">
      <alignment horizontal="left"/>
    </xf>
    <xf numFmtId="3" fontId="6" fillId="0" borderId="3" xfId="0" applyNumberFormat="1" applyFont="1" applyFill="1" applyBorder="1" applyAlignment="1">
      <alignment horizontal="center" textRotation="90" wrapText="1"/>
    </xf>
    <xf numFmtId="3" fontId="6" fillId="0" borderId="14" xfId="0" applyNumberFormat="1" applyFont="1" applyFill="1" applyBorder="1" applyAlignment="1">
      <alignment horizontal="center" textRotation="90" wrapText="1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3" fontId="11" fillId="0" borderId="0" xfId="0" applyNumberFormat="1" applyFont="1" applyFill="1" applyBorder="1" applyAlignment="1">
      <alignment horizontal="right" inden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15" fillId="0" borderId="0" xfId="0" applyFont="1"/>
    <xf numFmtId="0" fontId="15" fillId="0" borderId="0" xfId="0" applyFont="1" applyBorder="1" applyAlignment="1">
      <alignment horizontal="center"/>
    </xf>
    <xf numFmtId="165" fontId="16" fillId="0" borderId="0" xfId="0" applyNumberFormat="1" applyFont="1" applyBorder="1" applyAlignment="1">
      <alignment horizontal="right"/>
    </xf>
    <xf numFmtId="0" fontId="8" fillId="0" borderId="0" xfId="0" applyFont="1"/>
    <xf numFmtId="164" fontId="2" fillId="0" borderId="0" xfId="0" applyNumberFormat="1" applyFont="1"/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3" fontId="6" fillId="0" borderId="0" xfId="0" applyNumberFormat="1" applyFont="1"/>
    <xf numFmtId="0" fontId="17" fillId="0" borderId="0" xfId="0" applyFont="1"/>
    <xf numFmtId="0" fontId="0" fillId="0" borderId="0" xfId="0" applyBorder="1"/>
    <xf numFmtId="0" fontId="18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3" fontId="3" fillId="0" borderId="0" xfId="0" applyNumberFormat="1" applyFont="1" applyBorder="1" applyAlignment="1">
      <alignment horizontal="right" indent="1"/>
    </xf>
    <xf numFmtId="164" fontId="3" fillId="0" borderId="0" xfId="0" applyNumberFormat="1" applyFont="1" applyBorder="1" applyAlignment="1">
      <alignment horizontal="right" indent="1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/>
    <xf numFmtId="3" fontId="2" fillId="0" borderId="0" xfId="0" applyNumberFormat="1" applyFont="1" applyAlignment="1">
      <alignment horizontal="center"/>
    </xf>
    <xf numFmtId="0" fontId="19" fillId="0" borderId="0" xfId="0" applyFont="1" applyFill="1" applyBorder="1" applyAlignment="1">
      <alignment horizontal="left" wrapText="1" indent="2"/>
    </xf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3" fontId="17" fillId="0" borderId="0" xfId="0" applyNumberFormat="1" applyFont="1"/>
    <xf numFmtId="164" fontId="17" fillId="0" borderId="0" xfId="0" applyNumberFormat="1" applyFont="1"/>
    <xf numFmtId="166" fontId="2" fillId="0" borderId="0" xfId="0" applyNumberFormat="1" applyFont="1" applyFill="1"/>
    <xf numFmtId="0" fontId="18" fillId="0" borderId="0" xfId="0" applyFont="1" applyBorder="1"/>
    <xf numFmtId="0" fontId="17" fillId="0" borderId="0" xfId="0" applyFont="1" applyBorder="1"/>
    <xf numFmtId="0" fontId="6" fillId="0" borderId="2" xfId="0" applyFont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wrapText="1" indent="1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Fill="1"/>
    <xf numFmtId="3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Alignment="1">
      <alignment horizontal="right"/>
    </xf>
    <xf numFmtId="0" fontId="6" fillId="0" borderId="14" xfId="0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left" indent="1"/>
    </xf>
    <xf numFmtId="164" fontId="6" fillId="0" borderId="3" xfId="0" applyNumberFormat="1" applyFont="1" applyBorder="1" applyAlignment="1">
      <alignment horizontal="right" indent="1"/>
    </xf>
    <xf numFmtId="3" fontId="6" fillId="0" borderId="0" xfId="0" applyNumberFormat="1" applyFont="1" applyFill="1" applyBorder="1" applyAlignment="1">
      <alignment horizontal="left" wrapText="1" indent="1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 wrapText="1" indent="1"/>
    </xf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6" fillId="0" borderId="0" xfId="0" applyNumberFormat="1" applyFont="1" applyBorder="1" applyAlignment="1">
      <alignment horizontal="right" indent="1"/>
    </xf>
    <xf numFmtId="3" fontId="6" fillId="0" borderId="6" xfId="0" applyNumberFormat="1" applyFont="1" applyBorder="1" applyAlignment="1">
      <alignment horizontal="right" indent="1"/>
    </xf>
    <xf numFmtId="0" fontId="0" fillId="0" borderId="0" xfId="0" applyFont="1"/>
    <xf numFmtId="0" fontId="6" fillId="0" borderId="14" xfId="0" applyFont="1" applyFill="1" applyBorder="1" applyAlignment="1">
      <alignment horizontal="center" vertical="center"/>
    </xf>
    <xf numFmtId="3" fontId="10" fillId="0" borderId="13" xfId="0" applyNumberFormat="1" applyFont="1" applyBorder="1" applyAlignment="1">
      <alignment horizontal="right" indent="1"/>
    </xf>
    <xf numFmtId="3" fontId="10" fillId="0" borderId="0" xfId="0" applyNumberFormat="1" applyFont="1" applyBorder="1" applyAlignment="1">
      <alignment horizontal="right" indent="1"/>
    </xf>
    <xf numFmtId="3" fontId="10" fillId="0" borderId="3" xfId="0" applyNumberFormat="1" applyFont="1" applyBorder="1" applyAlignment="1">
      <alignment horizontal="right" indent="1"/>
    </xf>
    <xf numFmtId="3" fontId="10" fillId="0" borderId="13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Fill="1" applyBorder="1" applyAlignment="1">
      <alignment horizontal="left" wrapText="1" indent="1"/>
    </xf>
    <xf numFmtId="164" fontId="6" fillId="0" borderId="3" xfId="0" applyNumberFormat="1" applyFont="1" applyBorder="1" applyAlignment="1">
      <alignment horizontal="right" vertical="center" indent="1"/>
    </xf>
    <xf numFmtId="164" fontId="6" fillId="0" borderId="3" xfId="0" applyNumberFormat="1" applyFont="1" applyBorder="1" applyAlignment="1">
      <alignment horizontal="right" vertical="center" wrapText="1" inden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1" xfId="0" applyFont="1" applyBorder="1"/>
    <xf numFmtId="0" fontId="17" fillId="0" borderId="1" xfId="0" applyFont="1" applyBorder="1"/>
    <xf numFmtId="0" fontId="2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Border="1" applyAlignment="1">
      <alignment horizontal="right"/>
    </xf>
    <xf numFmtId="3" fontId="7" fillId="0" borderId="8" xfId="0" applyNumberFormat="1" applyFont="1" applyFill="1" applyBorder="1" applyAlignment="1">
      <alignment horizontal="right" indent="1"/>
    </xf>
    <xf numFmtId="3" fontId="7" fillId="0" borderId="0" xfId="0" applyNumberFormat="1" applyFont="1" applyBorder="1" applyAlignment="1">
      <alignment horizontal="right" indent="1"/>
    </xf>
    <xf numFmtId="0" fontId="20" fillId="0" borderId="6" xfId="0" applyFont="1" applyBorder="1" applyAlignment="1">
      <alignment horizontal="center"/>
    </xf>
    <xf numFmtId="3" fontId="9" fillId="0" borderId="0" xfId="0" applyNumberFormat="1" applyFont="1"/>
    <xf numFmtId="165" fontId="3" fillId="0" borderId="0" xfId="0" applyNumberFormat="1" applyFont="1" applyFill="1"/>
    <xf numFmtId="169" fontId="3" fillId="0" borderId="0" xfId="0" applyNumberFormat="1" applyFont="1"/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right" indent="1"/>
    </xf>
    <xf numFmtId="0" fontId="1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/>
    </xf>
    <xf numFmtId="3" fontId="10" fillId="0" borderId="3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Fill="1" applyBorder="1" applyAlignment="1">
      <alignment horizontal="right" vertical="center" indent="1"/>
    </xf>
    <xf numFmtId="3" fontId="10" fillId="0" borderId="3" xfId="0" applyNumberFormat="1" applyFont="1" applyFill="1" applyBorder="1" applyAlignment="1">
      <alignment horizontal="right" wrapText="1" indent="1"/>
    </xf>
    <xf numFmtId="3" fontId="10" fillId="0" borderId="0" xfId="0" applyNumberFormat="1" applyFont="1" applyFill="1" applyAlignment="1">
      <alignment horizontal="right" wrapText="1" indent="1"/>
    </xf>
    <xf numFmtId="3" fontId="10" fillId="0" borderId="0" xfId="0" applyNumberFormat="1" applyFont="1" applyFill="1" applyBorder="1" applyAlignment="1">
      <alignment horizontal="right" vertical="center" wrapText="1" indent="1"/>
    </xf>
    <xf numFmtId="3" fontId="10" fillId="0" borderId="0" xfId="0" applyNumberFormat="1" applyFont="1" applyFill="1" applyBorder="1" applyAlignment="1">
      <alignment horizontal="right" wrapText="1" indent="1"/>
    </xf>
    <xf numFmtId="0" fontId="2" fillId="0" borderId="0" xfId="0" applyFont="1" applyFill="1" applyAlignment="1">
      <alignment horizontal="right" indent="1"/>
    </xf>
    <xf numFmtId="3" fontId="13" fillId="0" borderId="0" xfId="0" applyNumberFormat="1" applyFont="1" applyFill="1" applyAlignment="1">
      <alignment horizontal="right" vertical="center" indent="1"/>
    </xf>
    <xf numFmtId="0" fontId="17" fillId="0" borderId="16" xfId="0" applyFont="1" applyBorder="1"/>
    <xf numFmtId="0" fontId="17" fillId="0" borderId="11" xfId="0" applyFont="1" applyBorder="1" applyAlignment="1">
      <alignment horizontal="center" vertical="center" wrapText="1"/>
    </xf>
    <xf numFmtId="3" fontId="17" fillId="0" borderId="11" xfId="0" applyNumberFormat="1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3" fontId="17" fillId="0" borderId="13" xfId="0" applyNumberFormat="1" applyFont="1" applyBorder="1" applyAlignment="1">
      <alignment horizontal="right" indent="1"/>
    </xf>
    <xf numFmtId="3" fontId="17" fillId="0" borderId="0" xfId="0" applyNumberFormat="1" applyFont="1" applyAlignment="1">
      <alignment horizontal="right" indent="1"/>
    </xf>
    <xf numFmtId="0" fontId="13" fillId="0" borderId="0" xfId="0" applyFont="1" applyAlignment="1">
      <alignment horizontal="left" wrapText="1" indent="1"/>
    </xf>
    <xf numFmtId="0" fontId="12" fillId="0" borderId="0" xfId="0" applyFont="1" applyAlignment="1">
      <alignment horizontal="left" indent="1"/>
    </xf>
    <xf numFmtId="3" fontId="11" fillId="0" borderId="0" xfId="0" applyNumberFormat="1" applyFont="1" applyFill="1" applyAlignment="1">
      <alignment horizontal="right" indent="1"/>
    </xf>
    <xf numFmtId="2" fontId="17" fillId="0" borderId="0" xfId="0" applyNumberFormat="1" applyFont="1" applyBorder="1" applyAlignment="1">
      <alignment horizontal="right" indent="1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24" fillId="0" borderId="0" xfId="0" applyFont="1" applyAlignment="1">
      <alignment horizontal="left" wrapText="1"/>
    </xf>
    <xf numFmtId="0" fontId="25" fillId="0" borderId="0" xfId="0" applyFont="1"/>
    <xf numFmtId="0" fontId="9" fillId="0" borderId="0" xfId="0" applyFont="1" applyBorder="1" applyAlignment="1">
      <alignment horizontal="left" vertical="top"/>
    </xf>
    <xf numFmtId="3" fontId="6" fillId="0" borderId="2" xfId="0" applyNumberFormat="1" applyFont="1" applyFill="1" applyBorder="1" applyAlignment="1">
      <alignment horizontal="left" inden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vertical="center" indent="1"/>
    </xf>
    <xf numFmtId="0" fontId="3" fillId="0" borderId="0" xfId="0" applyFont="1" applyAlignment="1">
      <alignment vertical="justify"/>
    </xf>
    <xf numFmtId="0" fontId="0" fillId="0" borderId="0" xfId="0" applyAlignment="1">
      <alignment horizontal="left"/>
    </xf>
    <xf numFmtId="0" fontId="19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165" fontId="17" fillId="0" borderId="0" xfId="0" applyNumberFormat="1" applyFont="1" applyAlignment="1">
      <alignment vertical="center"/>
    </xf>
    <xf numFmtId="165" fontId="17" fillId="0" borderId="13" xfId="0" applyNumberFormat="1" applyFont="1" applyBorder="1" applyAlignment="1">
      <alignment horizontal="right" indent="1"/>
    </xf>
    <xf numFmtId="165" fontId="17" fillId="0" borderId="0" xfId="0" applyNumberFormat="1" applyFont="1" applyAlignment="1">
      <alignment horizontal="right" indent="1"/>
    </xf>
    <xf numFmtId="0" fontId="17" fillId="0" borderId="0" xfId="0" applyFont="1" applyBorder="1" applyAlignment="1">
      <alignment vertical="center" wrapText="1"/>
    </xf>
    <xf numFmtId="165" fontId="17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left" vertical="justify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 indent="1"/>
    </xf>
    <xf numFmtId="0" fontId="19" fillId="0" borderId="0" xfId="0" applyFont="1" applyAlignment="1">
      <alignment horizontal="left" vertical="justify"/>
    </xf>
    <xf numFmtId="0" fontId="19" fillId="0" borderId="0" xfId="0" applyFont="1" applyAlignment="1">
      <alignment horizontal="left" vertical="justify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left" vertical="justify" wrapText="1"/>
    </xf>
    <xf numFmtId="0" fontId="19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6" fillId="0" borderId="1" xfId="0" applyFont="1" applyBorder="1"/>
    <xf numFmtId="0" fontId="2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4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6" fillId="0" borderId="14" xfId="0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/>
    <xf numFmtId="3" fontId="6" fillId="0" borderId="14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/>
    <xf numFmtId="3" fontId="17" fillId="0" borderId="0" xfId="0" applyNumberFormat="1" applyFont="1" applyFill="1" applyBorder="1" applyAlignment="1">
      <alignment horizontal="righ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 sz="1100" b="0" baseline="0"/>
              <a:t>G 1. BRUTO </a:t>
            </a:r>
            <a:r>
              <a:rPr lang="en-US" sz="1100" b="0" baseline="0"/>
              <a:t>INVESTICIJE U DUGOTRAJNU IMOVINU</a:t>
            </a:r>
          </a:p>
        </c:rich>
      </c:tx>
      <c:layout>
        <c:manualLayout>
          <c:xMode val="edge"/>
          <c:yMode val="edge"/>
          <c:x val="0.24967164179104478"/>
          <c:y val="2.12510637535495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00875044398009"/>
          <c:y val="0.19343205528957122"/>
          <c:w val="0.78709309917228631"/>
          <c:h val="0.70327325750947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1'!$I$11</c:f>
              <c:strCache>
                <c:ptCount val="1"/>
                <c:pt idx="0">
                  <c:v>Bruto investicije u dugotrajnu imovinu - ukupno</c:v>
                </c:pt>
              </c:strCache>
            </c:strRef>
          </c:tx>
          <c:spPr>
            <a:ln>
              <a:noFill/>
            </a:ln>
          </c:spPr>
          <c:invertIfNegative val="0"/>
          <c:cat>
            <c:strRef>
              <c:f>'Graf 1'!$J$10:$N$10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1'!$J$11:$N$11</c:f>
              <c:numCache>
                <c:formatCode>General</c:formatCode>
                <c:ptCount val="5"/>
                <c:pt idx="0" formatCode="#,##0">
                  <c:v>26626</c:v>
                </c:pt>
                <c:pt idx="1">
                  <c:v>25079</c:v>
                </c:pt>
                <c:pt idx="2">
                  <c:v>24830</c:v>
                </c:pt>
                <c:pt idx="3">
                  <c:v>26759</c:v>
                </c:pt>
                <c:pt idx="4">
                  <c:v>26274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8-40FF-BC1C-8BE154CD7F58}"/>
            </c:ext>
          </c:extLst>
        </c:ser>
        <c:ser>
          <c:idx val="1"/>
          <c:order val="1"/>
          <c:tx>
            <c:strRef>
              <c:f>'Graf 1'!$I$12</c:f>
              <c:strCache>
                <c:ptCount val="1"/>
                <c:pt idx="0">
                  <c:v>Bruto investicije u novu dugotrajnu imovinu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bg2"/>
              </a:solidFill>
            </a:ln>
          </c:spPr>
          <c:invertIfNegative val="0"/>
          <c:cat>
            <c:strRef>
              <c:f>'Graf 1'!$J$10:$N$10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1'!$J$12:$N$12</c:f>
              <c:numCache>
                <c:formatCode>General</c:formatCode>
                <c:ptCount val="5"/>
                <c:pt idx="0" formatCode="#,##0">
                  <c:v>23291</c:v>
                </c:pt>
                <c:pt idx="1">
                  <c:v>22829</c:v>
                </c:pt>
                <c:pt idx="2">
                  <c:v>22925</c:v>
                </c:pt>
                <c:pt idx="3">
                  <c:v>23586</c:v>
                </c:pt>
                <c:pt idx="4">
                  <c:v>24311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E8-40FF-BC1C-8BE154CD7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58"/>
        <c:axId val="117455872"/>
        <c:axId val="117461760"/>
      </c:barChart>
      <c:catAx>
        <c:axId val="1174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461760"/>
        <c:crosses val="autoZero"/>
        <c:auto val="1"/>
        <c:lblAlgn val="ctr"/>
        <c:lblOffset val="100"/>
        <c:noMultiLvlLbl val="0"/>
      </c:catAx>
      <c:valAx>
        <c:axId val="117461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baseline="0">
                    <a:solidFill>
                      <a:sysClr val="windowText" lastClr="000000"/>
                    </a:solidFill>
                  </a:defRPr>
                </a:pPr>
                <a:r>
                  <a:rPr lang="hr-HR" sz="900" b="0" baseline="0">
                    <a:solidFill>
                      <a:sysClr val="windowText" lastClr="000000"/>
                    </a:solidFill>
                  </a:rPr>
                  <a:t> tis.</a:t>
                </a:r>
                <a:r>
                  <a:rPr lang="en-US" sz="900" b="0" baseline="0">
                    <a:solidFill>
                      <a:sysClr val="windowText" lastClr="000000"/>
                    </a:solidFill>
                  </a:rPr>
                  <a:t> kuna</a:t>
                </a:r>
              </a:p>
            </c:rich>
          </c:tx>
          <c:layout>
            <c:manualLayout>
              <c:xMode val="edge"/>
              <c:yMode val="edge"/>
              <c:x val="3.0194695812277197E-2"/>
              <c:y val="0.4191928909910151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74558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8881168958357818"/>
          <c:y val="0.17296605842358442"/>
          <c:w val="0.4313375056170452"/>
          <c:h val="0.1275635278355503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 baseline="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baseline="0"/>
      </a:pPr>
      <a:endParaRPr lang="sr-Latn-RS"/>
    </a:p>
  </c:txPr>
  <c:printSettings>
    <c:headerFooter/>
    <c:pageMargins b="0.43" l="0.70866141732283472" r="0.70866141732283472" t="8.49" header="0.31496062992125984" footer="0.2"/>
    <c:pageSetup paperSize="9"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G 2. STRUKTURA IZVORA FINANCIRANJA DUGOTRAJNE IMOVINE </a:t>
            </a:r>
          </a:p>
          <a:p>
            <a:pPr algn="ctr">
              <a:defRPr sz="1100">
                <a:solidFill>
                  <a:sysClr val="windowText" lastClr="000000"/>
                </a:solidFill>
              </a:defRPr>
            </a:pPr>
            <a:r>
              <a:rPr lang="hr-HR" sz="1100" baseline="0">
                <a:solidFill>
                  <a:sysClr val="windowText" lastClr="000000"/>
                </a:solidFill>
              </a:rPr>
              <a:t>OD 2014. DO 2018.</a:t>
            </a:r>
          </a:p>
        </c:rich>
      </c:tx>
      <c:layout>
        <c:manualLayout>
          <c:xMode val="edge"/>
          <c:yMode val="edge"/>
          <c:x val="0.16132081606746629"/>
          <c:y val="1.75128295530222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37033456588547531"/>
          <c:y val="0.17680348258706469"/>
          <c:w val="0.49619737394803959"/>
          <c:h val="0.7539279488384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 2'!$J$7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2'!$J$8:$J$13</c:f>
              <c:numCache>
                <c:formatCode>0.0</c:formatCode>
                <c:ptCount val="6"/>
                <c:pt idx="0">
                  <c:v>55.4</c:v>
                </c:pt>
                <c:pt idx="1">
                  <c:v>0.8</c:v>
                </c:pt>
                <c:pt idx="2">
                  <c:v>22.9</c:v>
                </c:pt>
                <c:pt idx="3">
                  <c:v>3.6</c:v>
                </c:pt>
                <c:pt idx="4">
                  <c:v>12.4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47CD-837B-DC3230D1121C}"/>
            </c:ext>
          </c:extLst>
        </c:ser>
        <c:ser>
          <c:idx val="1"/>
          <c:order val="1"/>
          <c:tx>
            <c:strRef>
              <c:f>'Graf 2'!$K$7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2'!$K$8:$K$13</c:f>
              <c:numCache>
                <c:formatCode>#,##0.0</c:formatCode>
                <c:ptCount val="6"/>
                <c:pt idx="0">
                  <c:v>54.5</c:v>
                </c:pt>
                <c:pt idx="1">
                  <c:v>0.8</c:v>
                </c:pt>
                <c:pt idx="2">
                  <c:v>27.2</c:v>
                </c:pt>
                <c:pt idx="3">
                  <c:v>3.3</c:v>
                </c:pt>
                <c:pt idx="4">
                  <c:v>9.3000000000000007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A-47CD-837B-DC3230D1121C}"/>
            </c:ext>
          </c:extLst>
        </c:ser>
        <c:ser>
          <c:idx val="2"/>
          <c:order val="2"/>
          <c:tx>
            <c:strRef>
              <c:f>'Graf 2'!$L$7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2'!$L$8:$L$13</c:f>
              <c:numCache>
                <c:formatCode>#,##0.0</c:formatCode>
                <c:ptCount val="6"/>
                <c:pt idx="0">
                  <c:v>54.7</c:v>
                </c:pt>
                <c:pt idx="1">
                  <c:v>1.2</c:v>
                </c:pt>
                <c:pt idx="2">
                  <c:v>21.3</c:v>
                </c:pt>
                <c:pt idx="3">
                  <c:v>4.5999999999999996</c:v>
                </c:pt>
                <c:pt idx="4">
                  <c:v>12.4</c:v>
                </c:pt>
                <c:pt idx="5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A-47CD-837B-DC3230D1121C}"/>
            </c:ext>
          </c:extLst>
        </c:ser>
        <c:ser>
          <c:idx val="3"/>
          <c:order val="3"/>
          <c:tx>
            <c:strRef>
              <c:f>'Graf 2'!$M$7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2'!$M$8:$M$13</c:f>
              <c:numCache>
                <c:formatCode>0.0</c:formatCode>
                <c:ptCount val="6"/>
                <c:pt idx="0">
                  <c:v>54.4</c:v>
                </c:pt>
                <c:pt idx="1">
                  <c:v>1</c:v>
                </c:pt>
                <c:pt idx="2">
                  <c:v>22.3</c:v>
                </c:pt>
                <c:pt idx="3">
                  <c:v>5.4</c:v>
                </c:pt>
                <c:pt idx="4">
                  <c:v>11.1</c:v>
                </c:pt>
                <c:pt idx="5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A-47CD-837B-DC3230D1121C}"/>
            </c:ext>
          </c:extLst>
        </c:ser>
        <c:ser>
          <c:idx val="4"/>
          <c:order val="4"/>
          <c:tx>
            <c:strRef>
              <c:f>'Graf 2'!$N$7</c:f>
              <c:strCache>
                <c:ptCount val="1"/>
                <c:pt idx="0">
                  <c:v>2014.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2'!$I$8:$I$13</c:f>
              <c:strCache>
                <c:ptCount val="6"/>
                <c:pt idx="0">
                  <c:v>vlastita sredstva</c:v>
                </c:pt>
                <c:pt idx="1">
                  <c:v>zajednička ulaganja </c:v>
                </c:pt>
                <c:pt idx="2">
                  <c:v>financijski krediti i financijski najmovi-leasing</c:v>
                </c:pt>
                <c:pt idx="3">
                  <c:v>sredstva Europske unije</c:v>
                </c:pt>
                <c:pt idx="4">
                  <c:v>sredstva fondova i proračuna</c:v>
                </c:pt>
                <c:pt idx="5">
                  <c:v>ostalo</c:v>
                </c:pt>
              </c:strCache>
            </c:strRef>
          </c:cat>
          <c:val>
            <c:numRef>
              <c:f>'Graf 2'!$N$8:$N$13</c:f>
              <c:numCache>
                <c:formatCode>#,##0.0</c:formatCode>
                <c:ptCount val="6"/>
                <c:pt idx="0">
                  <c:v>49.3</c:v>
                </c:pt>
                <c:pt idx="1">
                  <c:v>0.7</c:v>
                </c:pt>
                <c:pt idx="2">
                  <c:v>30</c:v>
                </c:pt>
                <c:pt idx="3">
                  <c:v>1.1000000000000001</c:v>
                </c:pt>
                <c:pt idx="4">
                  <c:v>13.4</c:v>
                </c:pt>
                <c:pt idx="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B2-4156-A5E8-2129F4C00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7619176"/>
        <c:axId val="557623768"/>
      </c:barChart>
      <c:catAx>
        <c:axId val="557619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7623768"/>
        <c:crosses val="autoZero"/>
        <c:auto val="1"/>
        <c:lblAlgn val="ctr"/>
        <c:lblOffset val="100"/>
        <c:noMultiLvlLbl val="0"/>
      </c:catAx>
      <c:valAx>
        <c:axId val="557623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0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557619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93889976950856"/>
          <c:y val="0.13836109805304186"/>
          <c:w val="8.0452111921023139E-2"/>
          <c:h val="0.264832362056437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</a:t>
            </a:r>
            <a:r>
              <a:rPr lang="hr-HR" sz="1100" b="0" baseline="0"/>
              <a:t> 2. BRUTO</a:t>
            </a:r>
            <a:r>
              <a:rPr lang="hr-HR" sz="1100" b="0"/>
              <a:t> INVESTICIJE U DUGOTRAJNU IMOVINU</a:t>
            </a:r>
          </a:p>
          <a:p>
            <a:pPr>
              <a:defRPr sz="1100" b="0"/>
            </a:pPr>
            <a:r>
              <a:rPr lang="hr-HR" sz="1100" b="0"/>
              <a:t>PREMA VRSTAMA IMOVINE U 2017.</a:t>
            </a:r>
          </a:p>
        </c:rich>
      </c:tx>
      <c:layout>
        <c:manualLayout>
          <c:xMode val="edge"/>
          <c:yMode val="edge"/>
          <c:x val="0.16258787006462902"/>
          <c:y val="1.50023419010093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741049304320831"/>
          <c:y val="0.4058103952053933"/>
          <c:w val="0.40802009426241076"/>
          <c:h val="0.53369709090415096"/>
        </c:manualLayout>
      </c:layout>
      <c:pieChart>
        <c:varyColors val="1"/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5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/>
              <a:t>G 3. BRUTO INVESTICIJE U DUGOTRAJNU IMOVINU PREMA VRSTAMA  IMOVINE </a:t>
            </a:r>
          </a:p>
          <a:p>
            <a:pPr>
              <a:defRPr sz="1050"/>
            </a:pPr>
            <a:r>
              <a:rPr lang="hr-HR" sz="1050"/>
              <a:t>OD 2014. DO 2018.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3'!$H$3:$H$4</c:f>
              <c:strCache>
                <c:ptCount val="2"/>
                <c:pt idx="0">
                  <c:v>2014.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3'!$H$5:$H$9</c:f>
              <c:numCache>
                <c:formatCode>#,##0.0</c:formatCode>
                <c:ptCount val="5"/>
                <c:pt idx="0">
                  <c:v>43.3</c:v>
                </c:pt>
                <c:pt idx="1">
                  <c:v>27.9</c:v>
                </c:pt>
                <c:pt idx="2">
                  <c:v>15.5</c:v>
                </c:pt>
                <c:pt idx="3">
                  <c:v>4.8</c:v>
                </c:pt>
                <c:pt idx="4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8-4D26-A170-B6BEEA752BEC}"/>
            </c:ext>
          </c:extLst>
        </c:ser>
        <c:ser>
          <c:idx val="1"/>
          <c:order val="1"/>
          <c:tx>
            <c:strRef>
              <c:f>'Graf 3'!$I$3:$I$4</c:f>
              <c:strCache>
                <c:ptCount val="2"/>
                <c:pt idx="0">
                  <c:v>2015.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3'!$I$5:$I$9</c:f>
              <c:numCache>
                <c:formatCode>#,##0.0</c:formatCode>
                <c:ptCount val="5"/>
                <c:pt idx="0">
                  <c:v>38.9</c:v>
                </c:pt>
                <c:pt idx="1">
                  <c:v>31</c:v>
                </c:pt>
                <c:pt idx="2">
                  <c:v>16.8</c:v>
                </c:pt>
                <c:pt idx="3">
                  <c:v>5.4</c:v>
                </c:pt>
                <c:pt idx="4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8-4D26-A170-B6BEEA752BEC}"/>
            </c:ext>
          </c:extLst>
        </c:ser>
        <c:ser>
          <c:idx val="2"/>
          <c:order val="2"/>
          <c:tx>
            <c:strRef>
              <c:f>'Graf 3'!$J$3:$J$4</c:f>
              <c:strCache>
                <c:ptCount val="2"/>
                <c:pt idx="0">
                  <c:v>2016.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3'!$J$5:$J$9</c:f>
              <c:numCache>
                <c:formatCode>0.0</c:formatCode>
                <c:ptCount val="5"/>
                <c:pt idx="0">
                  <c:v>35.9</c:v>
                </c:pt>
                <c:pt idx="1">
                  <c:v>31.2</c:v>
                </c:pt>
                <c:pt idx="2">
                  <c:v>18.5</c:v>
                </c:pt>
                <c:pt idx="3">
                  <c:v>7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8-4D26-A170-B6BEEA752BEC}"/>
            </c:ext>
          </c:extLst>
        </c:ser>
        <c:ser>
          <c:idx val="3"/>
          <c:order val="3"/>
          <c:tx>
            <c:strRef>
              <c:f>'Graf 3'!$K$3:$K$4</c:f>
              <c:strCache>
                <c:ptCount val="2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3'!$K$5:$K$9</c:f>
              <c:numCache>
                <c:formatCode>0.0</c:formatCode>
                <c:ptCount val="5"/>
                <c:pt idx="0">
                  <c:v>35.1</c:v>
                </c:pt>
                <c:pt idx="1">
                  <c:v>32.299999999999997</c:v>
                </c:pt>
                <c:pt idx="2">
                  <c:v>17.3</c:v>
                </c:pt>
                <c:pt idx="3">
                  <c:v>7.1</c:v>
                </c:pt>
                <c:pt idx="4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68-4D26-A170-B6BEEA752BEC}"/>
            </c:ext>
          </c:extLst>
        </c:ser>
        <c:ser>
          <c:idx val="4"/>
          <c:order val="4"/>
          <c:tx>
            <c:strRef>
              <c:f>'Graf 3'!$L$3:$L$4</c:f>
              <c:strCache>
                <c:ptCount val="2"/>
                <c:pt idx="0">
                  <c:v>2018.</c:v>
                </c:pt>
              </c:strCache>
            </c:strRef>
          </c:tx>
          <c:spPr>
            <a:solidFill>
              <a:schemeClr val="accent1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3'!$G$5:$G$9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3'!$L$5:$L$9</c:f>
              <c:numCache>
                <c:formatCode>0.0</c:formatCode>
                <c:ptCount val="5"/>
                <c:pt idx="0">
                  <c:v>35.1</c:v>
                </c:pt>
                <c:pt idx="1">
                  <c:v>31.1</c:v>
                </c:pt>
                <c:pt idx="2">
                  <c:v>17.8</c:v>
                </c:pt>
                <c:pt idx="3">
                  <c:v>8.3000000000000007</c:v>
                </c:pt>
                <c:pt idx="4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1-4979-9667-330B32F79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038440"/>
        <c:axId val="414030896"/>
      </c:barChart>
      <c:catAx>
        <c:axId val="41403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030896"/>
        <c:crosses val="autoZero"/>
        <c:auto val="1"/>
        <c:lblAlgn val="ctr"/>
        <c:lblOffset val="100"/>
        <c:noMultiLvlLbl val="0"/>
      </c:catAx>
      <c:valAx>
        <c:axId val="414030896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1403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1461387230415"/>
          <c:y val="0.23849244821316246"/>
          <c:w val="8.2531841114832277E-2"/>
          <c:h val="0.30822133534678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/>
              <a:t>G 4. STRUKTURA  BRUTO INVESTICIJA U NOVU DUGOTRAJNU IMOVINU PREMA VRSTAMA IMOVINE U 2018.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9976224846894139"/>
          <c:y val="0.28088671348513866"/>
          <c:w val="0.38593678449768248"/>
          <c:h val="0.5882928282613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DD-4B60-B4A7-441777A203C8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9DD-4B60-B4A7-441777A203C8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DD-4B60-B4A7-441777A203C8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DD-4B60-B4A7-441777A203C8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9DD-4B60-B4A7-441777A203C8}"/>
              </c:ext>
            </c:extLst>
          </c:dPt>
          <c:dLbls>
            <c:dLbl>
              <c:idx val="0"/>
              <c:layout>
                <c:manualLayout>
                  <c:x val="1.0817929673684407E-2"/>
                  <c:y val="1.9819252323189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9DD-4B60-B4A7-441777A203C8}"/>
                </c:ext>
              </c:extLst>
            </c:dLbl>
            <c:dLbl>
              <c:idx val="1"/>
              <c:layout>
                <c:manualLayout>
                  <c:x val="0.21261703989129019"/>
                  <c:y val="-1.816443214868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9DD-4B60-B4A7-441777A203C8}"/>
                </c:ext>
              </c:extLst>
            </c:dLbl>
            <c:dLbl>
              <c:idx val="2"/>
              <c:layout>
                <c:manualLayout>
                  <c:x val="-1.6501904017317017E-2"/>
                  <c:y val="7.17128334695765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59805024371952"/>
                      <c:h val="0.17727059894927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DD-4B60-B4A7-441777A203C8}"/>
                </c:ext>
              </c:extLst>
            </c:dLbl>
            <c:dLbl>
              <c:idx val="3"/>
              <c:layout>
                <c:manualLayout>
                  <c:x val="-1.3621861097150091E-2"/>
                  <c:y val="1.79870894516564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9DD-4B60-B4A7-441777A203C8}"/>
                </c:ext>
              </c:extLst>
            </c:dLbl>
            <c:dLbl>
              <c:idx val="4"/>
              <c:layout>
                <c:manualLayout>
                  <c:x val="4.3738845144356955E-2"/>
                  <c:y val="-1.19433508311461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9DD-4B60-B4A7-441777A203C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4'!$L$7:$L$11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4'!$M$7:$M$11</c:f>
              <c:numCache>
                <c:formatCode>0.0</c:formatCode>
                <c:ptCount val="5"/>
                <c:pt idx="0">
                  <c:v>35.299999999999997</c:v>
                </c:pt>
                <c:pt idx="1">
                  <c:v>33.299999999999997</c:v>
                </c:pt>
                <c:pt idx="2">
                  <c:v>17</c:v>
                </c:pt>
                <c:pt idx="3">
                  <c:v>8.9</c:v>
                </c:pt>
                <c:pt idx="4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D-4B60-B4A7-441777A203C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50" baseline="0"/>
              <a:t>G 5. STRUKTURA BRUTO INVESTICIJA U RABLJENU DUGOTRAJNU IMOVINU PREMA VRSTAMA IMOVINE U 2018.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6825998453600114"/>
          <c:y val="0.19758661703234809"/>
          <c:w val="0.45059126126268284"/>
          <c:h val="0.612323091966445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3F6-4FF8-A5C1-DF6DF152D4F0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3F6-4FF8-A5C1-DF6DF152D4F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3F6-4FF8-A5C1-DF6DF152D4F0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3F6-4FF8-A5C1-DF6DF152D4F0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F6-4FF8-A5C1-DF6DF152D4F0}"/>
              </c:ext>
            </c:extLst>
          </c:dPt>
          <c:dLbls>
            <c:dLbl>
              <c:idx val="0"/>
              <c:layout>
                <c:manualLayout>
                  <c:x val="2.0930469863611738E-2"/>
                  <c:y val="8.80708947329295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F6-4FF8-A5C1-DF6DF152D4F0}"/>
                </c:ext>
              </c:extLst>
            </c:dLbl>
            <c:dLbl>
              <c:idx val="1"/>
              <c:layout>
                <c:manualLayout>
                  <c:x val="2.2746654618992296E-2"/>
                  <c:y val="2.92370724901217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F6-4FF8-A5C1-DF6DF152D4F0}"/>
                </c:ext>
              </c:extLst>
            </c:dLbl>
            <c:dLbl>
              <c:idx val="2"/>
              <c:layout>
                <c:manualLayout>
                  <c:x val="4.0685886208111713E-2"/>
                  <c:y val="5.31167264222691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3F6-4FF8-A5C1-DF6DF152D4F0}"/>
                </c:ext>
              </c:extLst>
            </c:dLbl>
            <c:dLbl>
              <c:idx val="4"/>
              <c:layout>
                <c:manualLayout>
                  <c:x val="-3.860655694591282E-2"/>
                  <c:y val="2.65672264823106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3F6-4FF8-A5C1-DF6DF152D4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'Graf 5'!$J$5:$J$9</c:f>
              <c:strCache>
                <c:ptCount val="5"/>
                <c:pt idx="0">
                  <c:v>građevinski objekti, prostori i građevine     </c:v>
                </c:pt>
                <c:pt idx="1">
                  <c:v>postrojenja i oprema s montažom</c:v>
                </c:pt>
                <c:pt idx="2">
                  <c:v>transportna imovima</c:v>
                </c:pt>
                <c:pt idx="3">
                  <c:v>intelektualna imovina </c:v>
                </c:pt>
                <c:pt idx="4">
                  <c:v>ostalo</c:v>
                </c:pt>
              </c:strCache>
            </c:strRef>
          </c:cat>
          <c:val>
            <c:numRef>
              <c:f>'Graf 5'!$K$5:$K$9</c:f>
              <c:numCache>
                <c:formatCode>#,##0.0</c:formatCode>
                <c:ptCount val="5"/>
                <c:pt idx="0">
                  <c:v>32.700000000000003</c:v>
                </c:pt>
                <c:pt idx="1">
                  <c:v>4.3</c:v>
                </c:pt>
                <c:pt idx="2">
                  <c:v>28.2</c:v>
                </c:pt>
                <c:pt idx="3">
                  <c:v>0.4</c:v>
                </c:pt>
                <c:pt idx="4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B-4A16-8D3F-B044ADDB7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386715</xdr:colOff>
      <xdr:row>4</xdr:row>
      <xdr:rowOff>0</xdr:rowOff>
    </xdr:from>
    <xdr:to>
      <xdr:col>7</xdr:col>
      <xdr:colOff>501015</xdr:colOff>
      <xdr:row>21</xdr:row>
      <xdr:rowOff>38100</xdr:rowOff>
    </xdr:to>
    <xdr:graphicFrame macro="">
      <xdr:nvGraphicFramePr>
        <xdr:cNvPr id="2150" name="Chart 1">
          <a:extLst>
            <a:ext uri="{FF2B5EF4-FFF2-40B4-BE49-F238E27FC236}">
              <a16:creationId xmlns:a16="http://schemas.microsoft.com/office/drawing/2014/main" id="{00000000-0008-0000-0300-00006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0.88436</cdr:x>
      <cdr:y>0.90075</cdr:y>
    </cdr:from>
    <cdr:to>
      <cdr:x>1</cdr:x>
      <cdr:y>1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EC2299FE-ADCF-49DA-A33A-99E99BED3589}"/>
            </a:ext>
          </a:extLst>
        </cdr:cNvPr>
        <cdr:cNvSpPr txBox="1"/>
      </cdr:nvSpPr>
      <cdr:spPr>
        <a:xfrm xmlns:a="http://schemas.openxmlformats.org/drawingml/2006/main">
          <a:off x="4792979" y="2731770"/>
          <a:ext cx="626745" cy="3009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0.88418</cdr:x>
      <cdr:y>0.91126</cdr:y>
    </cdr:from>
    <cdr:to>
      <cdr:x>0.94622</cdr:x>
      <cdr:y>1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718F81C7-D43A-44B1-AA33-4C95C07EC160}"/>
            </a:ext>
          </a:extLst>
        </cdr:cNvPr>
        <cdr:cNvSpPr txBox="1"/>
      </cdr:nvSpPr>
      <cdr:spPr>
        <a:xfrm xmlns:a="http://schemas.openxmlformats.org/drawingml/2006/main">
          <a:off x="5642609" y="2543175"/>
          <a:ext cx="395929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godina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</xdr:row>
      <xdr:rowOff>57151</xdr:rowOff>
    </xdr:from>
    <xdr:to>
      <xdr:col>6</xdr:col>
      <xdr:colOff>266700</xdr:colOff>
      <xdr:row>21</xdr:row>
      <xdr:rowOff>140971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0.21051</cdr:x>
      <cdr:y>0.12704</cdr:y>
    </cdr:from>
    <cdr:to>
      <cdr:x>0.38729</cdr:x>
      <cdr:y>0.17934</cdr:y>
    </cdr:to>
    <cdr:sp macro="" textlink="">
      <cdr:nvSpPr>
        <cdr:cNvPr id="2" name="TekstniOkvir 1">
          <a:extLst xmlns:a="http://schemas.openxmlformats.org/drawingml/2006/main">
            <a:ext uri="{FF2B5EF4-FFF2-40B4-BE49-F238E27FC236}">
              <a16:creationId xmlns:a16="http://schemas.microsoft.com/office/drawing/2014/main" id="{75AC2F63-BE30-4C0E-BE25-248FD1046DCF}"/>
            </a:ext>
          </a:extLst>
        </cdr:cNvPr>
        <cdr:cNvSpPr txBox="1"/>
      </cdr:nvSpPr>
      <cdr:spPr>
        <a:xfrm xmlns:a="http://schemas.openxmlformats.org/drawingml/2006/main">
          <a:off x="1220288" y="518883"/>
          <a:ext cx="1024778" cy="213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>
              <a:solidFill>
                <a:sysClr val="windowText" lastClr="000000"/>
              </a:solidFill>
            </a:rPr>
            <a:t>izvori financiranja</a:t>
          </a:r>
        </a:p>
      </cdr:txBody>
    </cdr:sp>
  </cdr:relSizeAnchor>
  <cdr:relSizeAnchor xmlns:cdr="http://schemas.openxmlformats.org/drawingml/2006/chartDrawing">
    <cdr:from>
      <cdr:x>0.8971</cdr:x>
      <cdr:y>0.93517</cdr:y>
    </cdr:from>
    <cdr:to>
      <cdr:x>0.94607</cdr:x>
      <cdr:y>1</cdr:y>
    </cdr:to>
    <cdr:sp macro="" textlink="">
      <cdr:nvSpPr>
        <cdr:cNvPr id="3" name="TekstniOkvir 2">
          <a:extLst xmlns:a="http://schemas.openxmlformats.org/drawingml/2006/main">
            <a:ext uri="{FF2B5EF4-FFF2-40B4-BE49-F238E27FC236}">
              <a16:creationId xmlns:a16="http://schemas.microsoft.com/office/drawing/2014/main" id="{00FE1551-083E-4C81-BB6B-33C996FF211B}"/>
            </a:ext>
          </a:extLst>
        </cdr:cNvPr>
        <cdr:cNvSpPr txBox="1"/>
      </cdr:nvSpPr>
      <cdr:spPr>
        <a:xfrm xmlns:a="http://schemas.openxmlformats.org/drawingml/2006/main">
          <a:off x="5386691" y="3819524"/>
          <a:ext cx="294019" cy="2647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 baseline="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2</xdr:col>
      <xdr:colOff>586740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323851</xdr:colOff>
      <xdr:row>1</xdr:row>
      <xdr:rowOff>85725</xdr:rowOff>
    </xdr:from>
    <xdr:to>
      <xdr:col>5</xdr:col>
      <xdr:colOff>295275</xdr:colOff>
      <xdr:row>19</xdr:row>
      <xdr:rowOff>133350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0.0678</cdr:y>
    </cdr:from>
    <cdr:to>
      <cdr:x>0.16327</cdr:x>
      <cdr:y>0.12994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0" y="228601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0.07345</cdr:y>
    </cdr:from>
    <cdr:to>
      <cdr:x>0.16327</cdr:x>
      <cdr:y>0.14124</cdr:y>
    </cdr:to>
    <cdr:sp macro="" textlink="">
      <cdr:nvSpPr>
        <cdr:cNvPr id="3" name="TekstniOkvir 2"/>
        <cdr:cNvSpPr txBox="1"/>
      </cdr:nvSpPr>
      <cdr:spPr>
        <a:xfrm xmlns:a="http://schemas.openxmlformats.org/drawingml/2006/main">
          <a:off x="0" y="247651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0.0678</cdr:y>
    </cdr:from>
    <cdr:to>
      <cdr:x>0.16327</cdr:x>
      <cdr:y>0.13277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228600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hr-HR" sz="900"/>
            <a:t>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</xdr:row>
      <xdr:rowOff>57150</xdr:rowOff>
    </xdr:from>
    <xdr:to>
      <xdr:col>8</xdr:col>
      <xdr:colOff>28575</xdr:colOff>
      <xdr:row>18</xdr:row>
      <xdr:rowOff>180975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7620</xdr:rowOff>
    </xdr:from>
    <xdr:to>
      <xdr:col>7</xdr:col>
      <xdr:colOff>76200</xdr:colOff>
      <xdr:row>20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workbookViewId="0">
      <selection activeCell="H17" sqref="H17"/>
    </sheetView>
  </sheetViews>
  <sheetFormatPr defaultRowHeight="15.75"/>
  <cols>
    <col min="1" max="1" width="25.5" customWidth="1"/>
    <col min="2" max="6" width="11.125" customWidth="1"/>
    <col min="7" max="8" width="7.125" style="116" customWidth="1"/>
  </cols>
  <sheetData>
    <row r="1" spans="1:13" ht="15.6" customHeight="1">
      <c r="A1" s="52" t="s">
        <v>106</v>
      </c>
      <c r="B1" s="52"/>
      <c r="C1" s="52"/>
      <c r="D1" s="52"/>
      <c r="E1" s="52"/>
      <c r="F1" s="52"/>
      <c r="G1" s="52"/>
      <c r="H1" s="52"/>
      <c r="I1" s="52"/>
      <c r="J1" s="51"/>
      <c r="K1" s="116"/>
      <c r="L1" s="116"/>
      <c r="M1" s="116"/>
    </row>
    <row r="2" spans="1:13" ht="12" customHeight="1">
      <c r="A2" s="165"/>
      <c r="B2" s="165"/>
      <c r="C2" s="165"/>
      <c r="D2" s="165"/>
      <c r="E2" s="165"/>
      <c r="F2" s="165"/>
      <c r="G2" s="166"/>
      <c r="H2" s="123" t="s">
        <v>79</v>
      </c>
      <c r="I2" s="1"/>
      <c r="J2" s="1"/>
    </row>
    <row r="3" spans="1:13" ht="15" customHeight="1">
      <c r="A3" s="229" t="s">
        <v>113</v>
      </c>
      <c r="B3" s="225" t="s">
        <v>66</v>
      </c>
      <c r="C3" s="225" t="s">
        <v>75</v>
      </c>
      <c r="D3" s="225" t="s">
        <v>78</v>
      </c>
      <c r="E3" s="225" t="s">
        <v>98</v>
      </c>
      <c r="F3" s="225" t="s">
        <v>115</v>
      </c>
      <c r="G3" s="227" t="s">
        <v>100</v>
      </c>
      <c r="H3" s="228"/>
      <c r="I3" s="119"/>
      <c r="J3" s="1"/>
    </row>
    <row r="4" spans="1:13" ht="13.15" customHeight="1">
      <c r="A4" s="229"/>
      <c r="B4" s="225"/>
      <c r="C4" s="225"/>
      <c r="D4" s="225"/>
      <c r="E4" s="225"/>
      <c r="F4" s="225"/>
      <c r="G4" s="167" t="s">
        <v>98</v>
      </c>
      <c r="H4" s="167" t="s">
        <v>115</v>
      </c>
      <c r="I4" s="119"/>
      <c r="J4" s="1"/>
    </row>
    <row r="5" spans="1:13" ht="13.9" customHeight="1">
      <c r="A5" s="230"/>
      <c r="B5" s="226"/>
      <c r="C5" s="226"/>
      <c r="D5" s="226"/>
      <c r="E5" s="226"/>
      <c r="F5" s="226"/>
      <c r="G5" s="154" t="s">
        <v>78</v>
      </c>
      <c r="H5" s="154" t="s">
        <v>98</v>
      </c>
      <c r="I5" s="119"/>
      <c r="J5" s="1"/>
    </row>
    <row r="6" spans="1:13" s="117" customFormat="1" ht="19.899999999999999" customHeight="1">
      <c r="A6" s="168" t="s">
        <v>112</v>
      </c>
      <c r="B6" s="155">
        <v>26625502</v>
      </c>
      <c r="C6" s="156">
        <v>25078833</v>
      </c>
      <c r="D6" s="157">
        <v>24830422</v>
      </c>
      <c r="E6" s="157">
        <v>26758964</v>
      </c>
      <c r="F6" s="157">
        <v>26273840</v>
      </c>
      <c r="G6" s="145">
        <v>107.76685148564933</v>
      </c>
      <c r="H6" s="145">
        <v>98.187059857773278</v>
      </c>
      <c r="I6" s="119"/>
      <c r="J6" s="119"/>
    </row>
    <row r="7" spans="1:13" s="117" customFormat="1" ht="15.6" customHeight="1">
      <c r="A7" s="169" t="s">
        <v>107</v>
      </c>
      <c r="B7" s="158">
        <v>23291397</v>
      </c>
      <c r="C7" s="93">
        <v>22828609</v>
      </c>
      <c r="D7" s="89">
        <v>22924846</v>
      </c>
      <c r="E7" s="89">
        <v>23586374</v>
      </c>
      <c r="F7" s="89">
        <v>24311286</v>
      </c>
      <c r="G7" s="145">
        <v>102.88563770504717</v>
      </c>
      <c r="H7" s="145">
        <v>103.07343553527981</v>
      </c>
      <c r="I7" s="119"/>
      <c r="J7" s="119"/>
    </row>
    <row r="8" spans="1:13" s="117" customFormat="1" ht="15.6" customHeight="1">
      <c r="A8" s="169" t="s">
        <v>108</v>
      </c>
      <c r="B8" s="158">
        <v>3334105</v>
      </c>
      <c r="C8" s="93">
        <v>2250224</v>
      </c>
      <c r="D8" s="89">
        <v>1905576</v>
      </c>
      <c r="E8" s="89">
        <v>3172590</v>
      </c>
      <c r="F8" s="89">
        <v>1962554</v>
      </c>
      <c r="G8" s="145">
        <v>166.48981725210646</v>
      </c>
      <c r="H8" s="145">
        <v>61.859679315638019</v>
      </c>
      <c r="I8" s="119"/>
      <c r="J8" s="119"/>
    </row>
    <row r="9" spans="1:13" s="117" customFormat="1" ht="8.4499999999999993" customHeight="1">
      <c r="A9" s="135"/>
      <c r="B9" s="121"/>
      <c r="C9" s="121"/>
      <c r="D9" s="121"/>
      <c r="E9" s="121"/>
      <c r="F9" s="121"/>
      <c r="G9" s="122"/>
      <c r="H9" s="122"/>
      <c r="I9" s="119"/>
      <c r="J9" s="119"/>
    </row>
    <row r="10" spans="1:13" s="117" customFormat="1" ht="15.6" customHeight="1">
      <c r="A10" s="208"/>
      <c r="B10" s="121"/>
      <c r="C10" s="121"/>
      <c r="D10" s="121"/>
      <c r="E10" s="121"/>
      <c r="F10" s="121"/>
      <c r="G10" s="122"/>
      <c r="H10" s="122"/>
      <c r="I10" s="119"/>
      <c r="J10" s="119"/>
      <c r="K10" s="132"/>
    </row>
    <row r="11" spans="1:13" s="119" customFormat="1" ht="15.6" customHeight="1">
      <c r="A11" s="126"/>
      <c r="B11" s="121"/>
      <c r="C11" s="121"/>
      <c r="D11" s="121"/>
      <c r="E11" s="121"/>
      <c r="F11" s="121"/>
      <c r="G11" s="122"/>
      <c r="H11" s="122"/>
      <c r="J11" s="120"/>
    </row>
    <row r="12" spans="1:13" s="117" customFormat="1" ht="15.6" customHeight="1">
      <c r="G12" s="133"/>
      <c r="H12" s="133"/>
    </row>
    <row r="13" spans="1:13" s="117" customFormat="1" ht="15.6" customHeight="1">
      <c r="G13" s="133"/>
      <c r="H13" s="133"/>
    </row>
    <row r="14" spans="1:13" s="117" customFormat="1" ht="15.6" customHeight="1">
      <c r="G14" s="133"/>
      <c r="H14" s="133"/>
    </row>
  </sheetData>
  <mergeCells count="7">
    <mergeCell ref="F3:F5"/>
    <mergeCell ref="G3:H3"/>
    <mergeCell ref="A3:A5"/>
    <mergeCell ref="B3:B5"/>
    <mergeCell ref="C3:C5"/>
    <mergeCell ref="D3:D5"/>
    <mergeCell ref="E3:E5"/>
  </mergeCells>
  <pageMargins left="0.70866141732283472" right="0.70866141732283472" top="3.4251968503937009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workbookViewId="0">
      <selection activeCell="N9" sqref="N9"/>
    </sheetView>
  </sheetViews>
  <sheetFormatPr defaultColWidth="9" defaultRowHeight="15"/>
  <cols>
    <col min="1" max="1" width="2" style="6" customWidth="1"/>
    <col min="2" max="2" width="37.125" style="6" customWidth="1"/>
    <col min="3" max="3" width="10.5" style="6" customWidth="1"/>
    <col min="4" max="7" width="10.25" style="10" customWidth="1"/>
    <col min="8" max="8" width="11.125" style="10" customWidth="1"/>
    <col min="9" max="9" width="6.875" style="10" customWidth="1"/>
    <col min="10" max="10" width="9" style="2"/>
    <col min="11" max="16384" width="9" style="6"/>
  </cols>
  <sheetData>
    <row r="1" spans="1:10" ht="15.6" customHeight="1">
      <c r="A1" s="52" t="s">
        <v>118</v>
      </c>
      <c r="B1" s="51"/>
      <c r="C1" s="51"/>
      <c r="D1" s="51"/>
      <c r="E1" s="51"/>
      <c r="F1" s="51"/>
      <c r="G1" s="51"/>
      <c r="H1" s="51"/>
      <c r="I1" s="51"/>
      <c r="J1" s="6"/>
    </row>
    <row r="2" spans="1:10" ht="15.6" customHeight="1">
      <c r="A2" s="281"/>
      <c r="B2" s="281"/>
      <c r="C2" s="282"/>
      <c r="D2" s="283"/>
      <c r="E2" s="283"/>
      <c r="F2" s="283"/>
      <c r="G2" s="283"/>
      <c r="H2" s="123" t="s">
        <v>79</v>
      </c>
      <c r="I2" s="111"/>
      <c r="J2" s="6"/>
    </row>
    <row r="3" spans="1:10" ht="61.5" customHeight="1">
      <c r="A3" s="245" t="s">
        <v>63</v>
      </c>
      <c r="B3" s="246"/>
      <c r="C3" s="53" t="s">
        <v>0</v>
      </c>
      <c r="D3" s="279" t="s">
        <v>84</v>
      </c>
      <c r="E3" s="279" t="s">
        <v>85</v>
      </c>
      <c r="F3" s="279" t="s">
        <v>71</v>
      </c>
      <c r="G3" s="279" t="s">
        <v>99</v>
      </c>
      <c r="H3" s="280" t="s">
        <v>72</v>
      </c>
      <c r="I3" s="113"/>
      <c r="J3" s="6"/>
    </row>
    <row r="4" spans="1:10" ht="28.5" customHeight="1">
      <c r="A4" s="238" t="s">
        <v>0</v>
      </c>
      <c r="B4" s="239"/>
      <c r="C4" s="54">
        <v>1962554</v>
      </c>
      <c r="D4" s="55">
        <v>641179</v>
      </c>
      <c r="E4" s="77">
        <v>84362</v>
      </c>
      <c r="F4" s="77">
        <v>553138</v>
      </c>
      <c r="G4" s="77">
        <v>6996</v>
      </c>
      <c r="H4" s="77">
        <v>676879</v>
      </c>
      <c r="I4" s="77"/>
      <c r="J4" s="6"/>
    </row>
    <row r="5" spans="1:10" ht="17.25" customHeight="1">
      <c r="A5" s="57" t="s">
        <v>39</v>
      </c>
      <c r="B5" s="36" t="s">
        <v>10</v>
      </c>
      <c r="C5" s="58">
        <v>5897</v>
      </c>
      <c r="D5" s="59">
        <v>4416</v>
      </c>
      <c r="E5" s="47">
        <v>185</v>
      </c>
      <c r="F5" s="60">
        <v>323</v>
      </c>
      <c r="G5" s="60" t="s">
        <v>37</v>
      </c>
      <c r="H5" s="47">
        <v>973</v>
      </c>
      <c r="I5" s="47"/>
      <c r="J5" s="6"/>
    </row>
    <row r="6" spans="1:10" ht="17.25" customHeight="1">
      <c r="A6" s="57" t="s">
        <v>40</v>
      </c>
      <c r="B6" s="37" t="s">
        <v>5</v>
      </c>
      <c r="C6" s="58">
        <v>4649</v>
      </c>
      <c r="D6" s="59">
        <v>283</v>
      </c>
      <c r="E6" s="47">
        <v>2355</v>
      </c>
      <c r="F6" s="60">
        <v>2011</v>
      </c>
      <c r="G6" s="60" t="s">
        <v>37</v>
      </c>
      <c r="H6" s="47" t="s">
        <v>37</v>
      </c>
      <c r="I6" s="47"/>
      <c r="J6" s="6"/>
    </row>
    <row r="7" spans="1:10" ht="17.25" customHeight="1">
      <c r="A7" s="57" t="s">
        <v>41</v>
      </c>
      <c r="B7" s="37" t="s">
        <v>6</v>
      </c>
      <c r="C7" s="58">
        <v>169873</v>
      </c>
      <c r="D7" s="59">
        <v>92568</v>
      </c>
      <c r="E7" s="47">
        <v>18349</v>
      </c>
      <c r="F7" s="47">
        <v>17583</v>
      </c>
      <c r="G7" s="60" t="s">
        <v>37</v>
      </c>
      <c r="H7" s="47">
        <v>41373</v>
      </c>
      <c r="I7" s="47"/>
      <c r="J7" s="6"/>
    </row>
    <row r="8" spans="1:10" ht="30" customHeight="1">
      <c r="A8" s="61" t="s">
        <v>42</v>
      </c>
      <c r="B8" s="62" t="s">
        <v>19</v>
      </c>
      <c r="C8" s="63">
        <v>7873</v>
      </c>
      <c r="D8" s="64">
        <v>513</v>
      </c>
      <c r="E8" s="65">
        <v>615</v>
      </c>
      <c r="F8" s="65">
        <v>520</v>
      </c>
      <c r="G8" s="73" t="s">
        <v>37</v>
      </c>
      <c r="H8" s="65">
        <v>6225</v>
      </c>
      <c r="I8" s="65"/>
      <c r="J8" s="6"/>
    </row>
    <row r="9" spans="1:10" ht="42.75" customHeight="1">
      <c r="A9" s="61" t="s">
        <v>43</v>
      </c>
      <c r="B9" s="62" t="s">
        <v>11</v>
      </c>
      <c r="C9" s="63">
        <v>13704</v>
      </c>
      <c r="D9" s="64" t="s">
        <v>37</v>
      </c>
      <c r="E9" s="66">
        <v>11637</v>
      </c>
      <c r="F9" s="66">
        <v>1538</v>
      </c>
      <c r="G9" s="73" t="s">
        <v>37</v>
      </c>
      <c r="H9" s="65">
        <v>529</v>
      </c>
      <c r="I9" s="65"/>
      <c r="J9" s="6"/>
    </row>
    <row r="10" spans="1:10" ht="17.25" customHeight="1">
      <c r="A10" s="57" t="s">
        <v>44</v>
      </c>
      <c r="B10" s="37" t="s">
        <v>7</v>
      </c>
      <c r="C10" s="58">
        <v>170189</v>
      </c>
      <c r="D10" s="67">
        <v>38948</v>
      </c>
      <c r="E10" s="47">
        <v>7978</v>
      </c>
      <c r="F10" s="68">
        <v>28205</v>
      </c>
      <c r="G10" s="60">
        <v>6</v>
      </c>
      <c r="H10" s="47">
        <v>95052</v>
      </c>
      <c r="I10" s="47"/>
      <c r="J10" s="6"/>
    </row>
    <row r="11" spans="1:10" ht="30" customHeight="1">
      <c r="A11" s="61" t="s">
        <v>45</v>
      </c>
      <c r="B11" s="69" t="s">
        <v>35</v>
      </c>
      <c r="C11" s="63">
        <v>459346</v>
      </c>
      <c r="D11" s="64">
        <v>201450</v>
      </c>
      <c r="E11" s="65">
        <v>25870</v>
      </c>
      <c r="F11" s="65">
        <v>36411</v>
      </c>
      <c r="G11" s="65">
        <v>6</v>
      </c>
      <c r="H11" s="65">
        <v>195609</v>
      </c>
      <c r="I11" s="65"/>
      <c r="J11" s="6"/>
    </row>
    <row r="12" spans="1:10" ht="17.25" customHeight="1">
      <c r="A12" s="57" t="s">
        <v>46</v>
      </c>
      <c r="B12" s="37" t="s">
        <v>13</v>
      </c>
      <c r="C12" s="58">
        <v>55300</v>
      </c>
      <c r="D12" s="59">
        <v>3800</v>
      </c>
      <c r="E12" s="60">
        <v>677</v>
      </c>
      <c r="F12" s="47">
        <v>16428</v>
      </c>
      <c r="G12" s="60" t="s">
        <v>37</v>
      </c>
      <c r="H12" s="47">
        <v>34395</v>
      </c>
      <c r="I12" s="65"/>
      <c r="J12" s="6"/>
    </row>
    <row r="13" spans="1:10" ht="30" customHeight="1">
      <c r="A13" s="61" t="s">
        <v>47</v>
      </c>
      <c r="B13" s="62" t="s">
        <v>12</v>
      </c>
      <c r="C13" s="63">
        <v>41543</v>
      </c>
      <c r="D13" s="70">
        <v>17128</v>
      </c>
      <c r="E13" s="65">
        <v>119</v>
      </c>
      <c r="F13" s="71">
        <v>1515</v>
      </c>
      <c r="G13" s="73" t="s">
        <v>37</v>
      </c>
      <c r="H13" s="65">
        <v>22781</v>
      </c>
      <c r="I13" s="65"/>
      <c r="J13" s="6"/>
    </row>
    <row r="14" spans="1:10" ht="17.25" customHeight="1">
      <c r="A14" s="57" t="s">
        <v>48</v>
      </c>
      <c r="B14" s="37" t="s">
        <v>14</v>
      </c>
      <c r="C14" s="58">
        <v>7799</v>
      </c>
      <c r="D14" s="59">
        <v>402</v>
      </c>
      <c r="E14" s="47">
        <v>2503</v>
      </c>
      <c r="F14" s="47">
        <v>875</v>
      </c>
      <c r="G14" s="60" t="s">
        <v>37</v>
      </c>
      <c r="H14" s="47">
        <v>4019</v>
      </c>
      <c r="I14" s="47"/>
      <c r="J14" s="6"/>
    </row>
    <row r="15" spans="1:10" ht="17.25" customHeight="1">
      <c r="A15" s="159" t="s">
        <v>49</v>
      </c>
      <c r="B15" s="69" t="s">
        <v>15</v>
      </c>
      <c r="C15" s="58">
        <v>435082</v>
      </c>
      <c r="D15" s="67">
        <v>74353</v>
      </c>
      <c r="E15" s="47">
        <v>5739</v>
      </c>
      <c r="F15" s="68">
        <v>318590</v>
      </c>
      <c r="G15" s="60">
        <v>5401</v>
      </c>
      <c r="H15" s="47">
        <v>30999</v>
      </c>
      <c r="I15" s="47"/>
      <c r="J15" s="6"/>
    </row>
    <row r="16" spans="1:10" ht="17.25" customHeight="1">
      <c r="A16" s="57" t="s">
        <v>50</v>
      </c>
      <c r="B16" s="36" t="s">
        <v>16</v>
      </c>
      <c r="C16" s="58">
        <v>263456</v>
      </c>
      <c r="D16" s="58">
        <v>115330</v>
      </c>
      <c r="E16" s="75">
        <v>1240</v>
      </c>
      <c r="F16" s="75">
        <v>3665</v>
      </c>
      <c r="G16" s="60" t="s">
        <v>37</v>
      </c>
      <c r="H16" s="47">
        <v>143221</v>
      </c>
      <c r="I16" s="47"/>
      <c r="J16" s="6"/>
    </row>
    <row r="17" spans="1:10" ht="17.25" customHeight="1">
      <c r="A17" s="57" t="s">
        <v>51</v>
      </c>
      <c r="B17" s="36" t="s">
        <v>21</v>
      </c>
      <c r="C17" s="58">
        <v>97219</v>
      </c>
      <c r="D17" s="67">
        <v>40235</v>
      </c>
      <c r="E17" s="68">
        <v>464</v>
      </c>
      <c r="F17" s="68">
        <v>1361</v>
      </c>
      <c r="G17" s="60" t="s">
        <v>37</v>
      </c>
      <c r="H17" s="47">
        <v>55159</v>
      </c>
      <c r="I17" s="47"/>
      <c r="J17" s="6"/>
    </row>
    <row r="18" spans="1:10" ht="17.25" customHeight="1">
      <c r="A18" s="57" t="s">
        <v>52</v>
      </c>
      <c r="B18" s="62" t="s">
        <v>33</v>
      </c>
      <c r="C18" s="58">
        <v>131452</v>
      </c>
      <c r="D18" s="59">
        <v>2758</v>
      </c>
      <c r="E18" s="47">
        <v>53</v>
      </c>
      <c r="F18" s="47">
        <v>122883</v>
      </c>
      <c r="G18" s="47">
        <v>445</v>
      </c>
      <c r="H18" s="47">
        <v>5313</v>
      </c>
      <c r="I18" s="47"/>
      <c r="J18" s="6"/>
    </row>
    <row r="19" spans="1:10" ht="17.25" customHeight="1">
      <c r="A19" s="57" t="s">
        <v>53</v>
      </c>
      <c r="B19" s="78" t="s">
        <v>20</v>
      </c>
      <c r="C19" s="58">
        <v>75716</v>
      </c>
      <c r="D19" s="59">
        <v>35681</v>
      </c>
      <c r="E19" s="47">
        <v>191</v>
      </c>
      <c r="F19" s="47">
        <v>107</v>
      </c>
      <c r="G19" s="60" t="s">
        <v>37</v>
      </c>
      <c r="H19" s="47">
        <v>39737</v>
      </c>
      <c r="I19" s="47"/>
      <c r="J19" s="6"/>
    </row>
    <row r="20" spans="1:10" ht="15" customHeight="1">
      <c r="A20" s="57" t="s">
        <v>54</v>
      </c>
      <c r="B20" s="37" t="s">
        <v>1</v>
      </c>
      <c r="C20" s="58">
        <v>5434</v>
      </c>
      <c r="D20" s="59">
        <v>4488</v>
      </c>
      <c r="E20" s="47">
        <v>411</v>
      </c>
      <c r="F20" s="60" t="s">
        <v>37</v>
      </c>
      <c r="G20" s="47">
        <v>128</v>
      </c>
      <c r="H20" s="47">
        <v>407</v>
      </c>
      <c r="I20" s="47"/>
      <c r="J20" s="6"/>
    </row>
    <row r="21" spans="1:10" ht="17.25" customHeight="1">
      <c r="A21" s="57" t="s">
        <v>55</v>
      </c>
      <c r="B21" s="36" t="s">
        <v>38</v>
      </c>
      <c r="C21" s="58">
        <v>4536</v>
      </c>
      <c r="D21" s="59">
        <v>3591</v>
      </c>
      <c r="E21" s="47">
        <v>65</v>
      </c>
      <c r="F21" s="47">
        <v>208</v>
      </c>
      <c r="G21" s="60" t="s">
        <v>37</v>
      </c>
      <c r="H21" s="47">
        <v>672</v>
      </c>
      <c r="I21" s="47"/>
      <c r="J21" s="6"/>
    </row>
    <row r="22" spans="1:10" ht="17.25" customHeight="1">
      <c r="A22" s="57" t="s">
        <v>56</v>
      </c>
      <c r="B22" s="37" t="s">
        <v>17</v>
      </c>
      <c r="C22" s="58">
        <v>9115</v>
      </c>
      <c r="D22" s="59">
        <v>1640</v>
      </c>
      <c r="E22" s="47">
        <v>5639</v>
      </c>
      <c r="F22" s="47">
        <v>609</v>
      </c>
      <c r="G22" s="75">
        <v>1010</v>
      </c>
      <c r="H22" s="47">
        <v>217</v>
      </c>
      <c r="I22" s="47"/>
      <c r="J22" s="6"/>
    </row>
    <row r="23" spans="1:10" ht="17.25" customHeight="1">
      <c r="A23" s="57" t="s">
        <v>57</v>
      </c>
      <c r="B23" s="37" t="s">
        <v>18</v>
      </c>
      <c r="C23" s="58">
        <v>4371</v>
      </c>
      <c r="D23" s="59">
        <v>3595</v>
      </c>
      <c r="E23" s="47">
        <v>272</v>
      </c>
      <c r="F23" s="47">
        <v>306</v>
      </c>
      <c r="G23" s="60" t="s">
        <v>37</v>
      </c>
      <c r="H23" s="47">
        <v>198</v>
      </c>
      <c r="I23" s="47"/>
      <c r="J23" s="6"/>
    </row>
    <row r="24" spans="1:10" ht="15" customHeight="1">
      <c r="C24" s="3"/>
    </row>
    <row r="25" spans="1:10">
      <c r="C25" s="3"/>
    </row>
    <row r="26" spans="1:10">
      <c r="B26" s="3"/>
      <c r="C26" s="2"/>
      <c r="D26" s="2"/>
      <c r="E26" s="38"/>
      <c r="F26" s="38"/>
      <c r="G26" s="5"/>
      <c r="H26" s="6"/>
      <c r="I26" s="6"/>
    </row>
    <row r="27" spans="1:10">
      <c r="B27" s="8"/>
      <c r="D27" s="6"/>
      <c r="E27" s="6"/>
      <c r="F27" s="6"/>
      <c r="G27" s="6"/>
      <c r="H27" s="6"/>
      <c r="I27" s="6"/>
    </row>
  </sheetData>
  <mergeCells count="3">
    <mergeCell ref="A4:B4"/>
    <mergeCell ref="A2:B2"/>
    <mergeCell ref="A3:B3"/>
  </mergeCells>
  <pageMargins left="0.23622047244094491" right="0.15748031496062992" top="0.78740157480314965" bottom="0.59055118110236227" header="0.51181102362204722" footer="0.51181102362204722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showGridLines="0" workbookViewId="0">
      <selection activeCell="M16" sqref="M16"/>
    </sheetView>
  </sheetViews>
  <sheetFormatPr defaultRowHeight="15.75"/>
  <cols>
    <col min="8" max="8" width="5.875" customWidth="1"/>
    <col min="9" max="9" width="8.125" style="116" customWidth="1"/>
    <col min="10" max="10" width="8.75" style="116"/>
    <col min="11" max="11" width="8.75" style="129"/>
    <col min="12" max="13" width="8.75" style="116"/>
  </cols>
  <sheetData>
    <row r="1" spans="1:11">
      <c r="A1" s="2"/>
      <c r="B1" s="6"/>
      <c r="C1" s="6"/>
      <c r="D1" s="6"/>
      <c r="E1" s="6"/>
      <c r="F1" s="6"/>
      <c r="G1" s="6"/>
      <c r="H1" s="6"/>
      <c r="I1" s="6"/>
      <c r="J1" s="6"/>
    </row>
    <row r="2" spans="1:11" s="116" customFormat="1" ht="12.75">
      <c r="K2" s="129"/>
    </row>
    <row r="4" spans="1:11" ht="15.75" customHeight="1">
      <c r="K4" s="286" t="s">
        <v>119</v>
      </c>
    </row>
    <row r="5" spans="1:11">
      <c r="J5" s="129" t="s">
        <v>69</v>
      </c>
      <c r="K5" s="130">
        <v>32.700000000000003</v>
      </c>
    </row>
    <row r="6" spans="1:11">
      <c r="J6" s="129" t="s">
        <v>64</v>
      </c>
      <c r="K6" s="130">
        <v>4.3</v>
      </c>
    </row>
    <row r="7" spans="1:11">
      <c r="J7" s="116" t="s">
        <v>70</v>
      </c>
      <c r="K7" s="130">
        <v>28.2</v>
      </c>
    </row>
    <row r="8" spans="1:11">
      <c r="J8" s="129" t="s">
        <v>65</v>
      </c>
      <c r="K8" s="130">
        <v>0.4</v>
      </c>
    </row>
    <row r="9" spans="1:11">
      <c r="J9" s="129" t="s">
        <v>2</v>
      </c>
      <c r="K9" s="130">
        <v>34.4</v>
      </c>
    </row>
    <row r="10" spans="1:11">
      <c r="K10" s="130">
        <v>100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opLeftCell="A6" zoomScaleNormal="100" workbookViewId="0">
      <selection activeCell="L17" sqref="L17"/>
    </sheetView>
  </sheetViews>
  <sheetFormatPr defaultColWidth="9" defaultRowHeight="15"/>
  <cols>
    <col min="1" max="1" width="2" style="6" customWidth="1"/>
    <col min="2" max="2" width="36.75" style="6" customWidth="1"/>
    <col min="3" max="3" width="10.375" style="114" customWidth="1"/>
    <col min="4" max="5" width="8.625" style="6" customWidth="1"/>
    <col min="6" max="6" width="9.625" style="6" customWidth="1"/>
    <col min="7" max="7" width="9.875" style="6" customWidth="1"/>
    <col min="8" max="8" width="9.25" style="6" customWidth="1"/>
    <col min="9" max="9" width="9.375" style="6" customWidth="1"/>
    <col min="10" max="10" width="12.75" style="6" customWidth="1"/>
    <col min="11" max="16384" width="9" style="6"/>
  </cols>
  <sheetData>
    <row r="1" spans="1:14" ht="18" customHeight="1">
      <c r="A1" s="48" t="s">
        <v>110</v>
      </c>
      <c r="B1" s="48"/>
      <c r="C1" s="181"/>
      <c r="D1" s="48"/>
      <c r="E1" s="48"/>
      <c r="F1" s="48"/>
      <c r="G1" s="48"/>
      <c r="H1" s="48"/>
      <c r="I1" s="48"/>
      <c r="J1" s="48"/>
    </row>
    <row r="2" spans="1:14" ht="18" customHeight="1">
      <c r="A2" s="48"/>
      <c r="B2" s="76" t="s">
        <v>120</v>
      </c>
      <c r="C2" s="181"/>
      <c r="D2" s="48"/>
      <c r="E2" s="48"/>
      <c r="F2" s="48"/>
      <c r="G2" s="48"/>
      <c r="H2" s="48"/>
      <c r="I2" s="48"/>
      <c r="J2" s="48"/>
    </row>
    <row r="3" spans="1:14" ht="16.149999999999999" customHeight="1">
      <c r="A3" s="273"/>
      <c r="B3" s="273"/>
      <c r="C3" s="275"/>
      <c r="D3" s="274"/>
      <c r="E3" s="274"/>
      <c r="F3" s="275"/>
      <c r="G3" s="276"/>
      <c r="H3" s="273"/>
      <c r="I3" s="277" t="s">
        <v>80</v>
      </c>
    </row>
    <row r="4" spans="1:14" ht="27.75" customHeight="1">
      <c r="A4" s="243" t="s">
        <v>111</v>
      </c>
      <c r="B4" s="244"/>
      <c r="C4" s="272" t="s">
        <v>83</v>
      </c>
      <c r="D4" s="249"/>
      <c r="E4" s="249"/>
      <c r="F4" s="249"/>
      <c r="G4" s="249"/>
      <c r="H4" s="249"/>
      <c r="I4" s="249"/>
      <c r="N4" s="48"/>
    </row>
    <row r="5" spans="1:14" ht="144.75" customHeight="1">
      <c r="A5" s="243"/>
      <c r="B5" s="244"/>
      <c r="C5" s="240" t="s">
        <v>68</v>
      </c>
      <c r="D5" s="30" t="s">
        <v>90</v>
      </c>
      <c r="E5" s="31" t="s">
        <v>3</v>
      </c>
      <c r="F5" s="30" t="s">
        <v>4</v>
      </c>
      <c r="G5" s="31" t="s">
        <v>22</v>
      </c>
      <c r="H5" s="31" t="s">
        <v>58</v>
      </c>
      <c r="I5" s="83" t="s">
        <v>59</v>
      </c>
      <c r="J5" s="180"/>
    </row>
    <row r="6" spans="1:14" ht="3" customHeight="1">
      <c r="A6" s="243"/>
      <c r="B6" s="244"/>
      <c r="C6" s="241"/>
      <c r="D6" s="21"/>
      <c r="E6" s="22"/>
      <c r="F6" s="21"/>
      <c r="G6" s="22"/>
      <c r="H6" s="22"/>
      <c r="I6" s="33"/>
    </row>
    <row r="7" spans="1:14" ht="20.25" customHeight="1">
      <c r="A7" s="245"/>
      <c r="B7" s="246"/>
      <c r="C7" s="242"/>
      <c r="D7" s="86" t="s">
        <v>39</v>
      </c>
      <c r="E7" s="84" t="s">
        <v>40</v>
      </c>
      <c r="F7" s="84" t="s">
        <v>41</v>
      </c>
      <c r="G7" s="84" t="s">
        <v>42</v>
      </c>
      <c r="H7" s="84" t="s">
        <v>43</v>
      </c>
      <c r="I7" s="85" t="s">
        <v>44</v>
      </c>
    </row>
    <row r="8" spans="1:14" ht="28.5" customHeight="1">
      <c r="A8" s="238" t="s">
        <v>0</v>
      </c>
      <c r="B8" s="239"/>
      <c r="C8" s="179">
        <v>24311286</v>
      </c>
      <c r="D8" s="87">
        <v>687954</v>
      </c>
      <c r="E8" s="88">
        <v>785402</v>
      </c>
      <c r="F8" s="88">
        <v>2197235</v>
      </c>
      <c r="G8" s="88">
        <v>2290419</v>
      </c>
      <c r="H8" s="88">
        <v>504273</v>
      </c>
      <c r="I8" s="88">
        <v>1947176</v>
      </c>
    </row>
    <row r="9" spans="1:14" ht="17.25" customHeight="1">
      <c r="A9" s="57" t="s">
        <v>39</v>
      </c>
      <c r="B9" s="36" t="s">
        <v>10</v>
      </c>
      <c r="C9" s="59">
        <v>690289</v>
      </c>
      <c r="D9" s="89">
        <v>687659</v>
      </c>
      <c r="E9" s="90" t="s">
        <v>37</v>
      </c>
      <c r="F9" s="90" t="s">
        <v>37</v>
      </c>
      <c r="G9" s="90" t="s">
        <v>37</v>
      </c>
      <c r="H9" s="90" t="s">
        <v>37</v>
      </c>
      <c r="I9" s="90" t="s">
        <v>37</v>
      </c>
    </row>
    <row r="10" spans="1:14" ht="17.25" customHeight="1">
      <c r="A10" s="57" t="s">
        <v>40</v>
      </c>
      <c r="B10" s="37" t="s">
        <v>5</v>
      </c>
      <c r="C10" s="59">
        <v>158306</v>
      </c>
      <c r="D10" s="89" t="s">
        <v>37</v>
      </c>
      <c r="E10" s="90">
        <v>158306</v>
      </c>
      <c r="F10" s="90" t="s">
        <v>37</v>
      </c>
      <c r="G10" s="90" t="s">
        <v>37</v>
      </c>
      <c r="H10" s="90" t="s">
        <v>37</v>
      </c>
      <c r="I10" s="90" t="s">
        <v>37</v>
      </c>
    </row>
    <row r="11" spans="1:14" ht="17.25" customHeight="1">
      <c r="A11" s="57" t="s">
        <v>41</v>
      </c>
      <c r="B11" s="37" t="s">
        <v>6</v>
      </c>
      <c r="C11" s="59">
        <v>2828145</v>
      </c>
      <c r="D11" s="89" t="s">
        <v>37</v>
      </c>
      <c r="E11" s="90">
        <v>555176</v>
      </c>
      <c r="F11" s="90">
        <v>2130068</v>
      </c>
      <c r="G11" s="90">
        <v>312</v>
      </c>
      <c r="H11" s="90" t="s">
        <v>37</v>
      </c>
      <c r="I11" s="90">
        <v>446</v>
      </c>
    </row>
    <row r="12" spans="1:14" ht="30" customHeight="1">
      <c r="A12" s="61" t="s">
        <v>42</v>
      </c>
      <c r="B12" s="62" t="s">
        <v>19</v>
      </c>
      <c r="C12" s="64">
        <v>2287051</v>
      </c>
      <c r="D12" s="183" t="s">
        <v>37</v>
      </c>
      <c r="E12" s="184" t="s">
        <v>37</v>
      </c>
      <c r="F12" s="184" t="s">
        <v>37</v>
      </c>
      <c r="G12" s="91">
        <v>2287051</v>
      </c>
      <c r="H12" s="91" t="s">
        <v>37</v>
      </c>
      <c r="I12" s="91" t="s">
        <v>37</v>
      </c>
    </row>
    <row r="13" spans="1:14" ht="43.5" customHeight="1">
      <c r="A13" s="61" t="s">
        <v>43</v>
      </c>
      <c r="B13" s="62" t="s">
        <v>11</v>
      </c>
      <c r="C13" s="64">
        <v>431628</v>
      </c>
      <c r="D13" s="183">
        <v>163</v>
      </c>
      <c r="E13" s="91" t="s">
        <v>37</v>
      </c>
      <c r="F13" s="92" t="s">
        <v>37</v>
      </c>
      <c r="G13" s="92" t="s">
        <v>37</v>
      </c>
      <c r="H13" s="92">
        <v>287019</v>
      </c>
      <c r="I13" s="91">
        <v>20215</v>
      </c>
    </row>
    <row r="14" spans="1:14" ht="16.5" customHeight="1">
      <c r="A14" s="57" t="s">
        <v>44</v>
      </c>
      <c r="B14" s="37" t="s">
        <v>7</v>
      </c>
      <c r="C14" s="59">
        <v>1376972</v>
      </c>
      <c r="D14" s="185">
        <v>129</v>
      </c>
      <c r="E14" s="90">
        <v>10474</v>
      </c>
      <c r="F14" s="186">
        <v>884</v>
      </c>
      <c r="G14" s="90" t="s">
        <v>37</v>
      </c>
      <c r="H14" s="90" t="s">
        <v>37</v>
      </c>
      <c r="I14" s="90">
        <v>1285655</v>
      </c>
    </row>
    <row r="15" spans="1:14" ht="30" customHeight="1">
      <c r="A15" s="61" t="s">
        <v>45</v>
      </c>
      <c r="B15" s="69" t="s">
        <v>35</v>
      </c>
      <c r="C15" s="64">
        <v>1726469</v>
      </c>
      <c r="D15" s="183" t="s">
        <v>37</v>
      </c>
      <c r="E15" s="91" t="s">
        <v>37</v>
      </c>
      <c r="F15" s="92">
        <v>59686</v>
      </c>
      <c r="G15" s="91" t="s">
        <v>37</v>
      </c>
      <c r="H15" s="92">
        <v>359</v>
      </c>
      <c r="I15" s="187">
        <v>3854</v>
      </c>
    </row>
    <row r="16" spans="1:14" ht="17.25" customHeight="1">
      <c r="A16" s="57" t="s">
        <v>46</v>
      </c>
      <c r="B16" s="37" t="s">
        <v>13</v>
      </c>
      <c r="C16" s="59">
        <v>2490315</v>
      </c>
      <c r="D16" s="89" t="s">
        <v>37</v>
      </c>
      <c r="E16" s="93">
        <v>61446</v>
      </c>
      <c r="F16" s="90" t="s">
        <v>37</v>
      </c>
      <c r="G16" s="93" t="s">
        <v>37</v>
      </c>
      <c r="H16" s="90"/>
      <c r="I16" s="93">
        <v>458866</v>
      </c>
    </row>
    <row r="17" spans="1:9" ht="30" customHeight="1">
      <c r="A17" s="61" t="s">
        <v>47</v>
      </c>
      <c r="B17" s="62" t="s">
        <v>12</v>
      </c>
      <c r="C17" s="64">
        <v>312201</v>
      </c>
      <c r="D17" s="183" t="s">
        <v>37</v>
      </c>
      <c r="E17" s="91" t="s">
        <v>37</v>
      </c>
      <c r="F17" s="91">
        <v>1651</v>
      </c>
      <c r="G17" s="91" t="s">
        <v>37</v>
      </c>
      <c r="H17" s="91" t="s">
        <v>37</v>
      </c>
      <c r="I17" s="91" t="s">
        <v>37</v>
      </c>
    </row>
    <row r="18" spans="1:9" ht="17.25" customHeight="1">
      <c r="A18" s="57" t="s">
        <v>48</v>
      </c>
      <c r="B18" s="37" t="s">
        <v>14</v>
      </c>
      <c r="C18" s="59">
        <v>3216579</v>
      </c>
      <c r="D18" s="89" t="s">
        <v>37</v>
      </c>
      <c r="E18" s="90" t="s">
        <v>37</v>
      </c>
      <c r="F18" s="90">
        <v>1662</v>
      </c>
      <c r="G18" s="90" t="s">
        <v>37</v>
      </c>
      <c r="H18" s="90" t="s">
        <v>37</v>
      </c>
      <c r="I18" s="90" t="s">
        <v>37</v>
      </c>
    </row>
    <row r="19" spans="1:9" ht="17.25" customHeight="1">
      <c r="A19" s="57" t="s">
        <v>49</v>
      </c>
      <c r="B19" s="95" t="s">
        <v>15</v>
      </c>
      <c r="C19" s="59">
        <v>3074195</v>
      </c>
      <c r="D19" s="89" t="s">
        <v>37</v>
      </c>
      <c r="E19" s="90" t="s">
        <v>37</v>
      </c>
      <c r="F19" s="90" t="s">
        <v>37</v>
      </c>
      <c r="G19" s="90" t="s">
        <v>37</v>
      </c>
      <c r="H19" s="90" t="s">
        <v>37</v>
      </c>
      <c r="I19" s="90" t="s">
        <v>37</v>
      </c>
    </row>
    <row r="20" spans="1:9" ht="17.25" customHeight="1">
      <c r="A20" s="57" t="s">
        <v>50</v>
      </c>
      <c r="B20" s="36" t="s">
        <v>16</v>
      </c>
      <c r="C20" s="59">
        <v>758904</v>
      </c>
      <c r="D20" s="89">
        <v>3</v>
      </c>
      <c r="E20" s="90" t="s">
        <v>37</v>
      </c>
      <c r="F20" s="90" t="s">
        <v>37</v>
      </c>
      <c r="G20" s="94">
        <v>613</v>
      </c>
      <c r="H20" s="90" t="s">
        <v>37</v>
      </c>
      <c r="I20" s="94">
        <v>1882</v>
      </c>
    </row>
    <row r="21" spans="1:9" ht="17.25" customHeight="1">
      <c r="A21" s="57" t="s">
        <v>51</v>
      </c>
      <c r="B21" s="36" t="s">
        <v>21</v>
      </c>
      <c r="C21" s="59">
        <v>327893</v>
      </c>
      <c r="D21" s="89" t="s">
        <v>37</v>
      </c>
      <c r="E21" s="90" t="s">
        <v>37</v>
      </c>
      <c r="F21" s="186" t="s">
        <v>37</v>
      </c>
      <c r="G21" s="90">
        <v>1305</v>
      </c>
      <c r="H21" s="186">
        <v>188</v>
      </c>
      <c r="I21" s="188">
        <v>7783</v>
      </c>
    </row>
    <row r="22" spans="1:9" ht="17.25" customHeight="1">
      <c r="A22" s="57" t="s">
        <v>52</v>
      </c>
      <c r="B22" s="62" t="s">
        <v>33</v>
      </c>
      <c r="C22" s="59">
        <v>1404242</v>
      </c>
      <c r="D22" s="89" t="s">
        <v>37</v>
      </c>
      <c r="E22" s="90" t="s">
        <v>37</v>
      </c>
      <c r="F22" s="90" t="s">
        <v>37</v>
      </c>
      <c r="G22" s="90" t="s">
        <v>37</v>
      </c>
      <c r="H22" s="90" t="s">
        <v>37</v>
      </c>
      <c r="I22" s="90" t="s">
        <v>37</v>
      </c>
    </row>
    <row r="23" spans="1:9" ht="17.25" customHeight="1">
      <c r="A23" s="57" t="s">
        <v>53</v>
      </c>
      <c r="B23" s="62" t="s">
        <v>20</v>
      </c>
      <c r="C23" s="59">
        <v>2529153</v>
      </c>
      <c r="D23" s="89" t="s">
        <v>37</v>
      </c>
      <c r="E23" s="90" t="s">
        <v>37</v>
      </c>
      <c r="F23" s="90" t="s">
        <v>37</v>
      </c>
      <c r="G23" s="90">
        <v>1138</v>
      </c>
      <c r="H23" s="90">
        <v>216707</v>
      </c>
      <c r="I23" s="90">
        <v>168475</v>
      </c>
    </row>
    <row r="24" spans="1:9" ht="17.25" customHeight="1">
      <c r="A24" s="57" t="s">
        <v>54</v>
      </c>
      <c r="B24" s="37" t="s">
        <v>1</v>
      </c>
      <c r="C24" s="59">
        <v>130144</v>
      </c>
      <c r="D24" s="89" t="s">
        <v>37</v>
      </c>
      <c r="E24" s="90" t="s">
        <v>37</v>
      </c>
      <c r="F24" s="90" t="s">
        <v>37</v>
      </c>
      <c r="G24" s="90" t="s">
        <v>37</v>
      </c>
      <c r="H24" s="90" t="s">
        <v>37</v>
      </c>
      <c r="I24" s="90" t="s">
        <v>37</v>
      </c>
    </row>
    <row r="25" spans="1:9" ht="16.5" customHeight="1">
      <c r="A25" s="57" t="s">
        <v>55</v>
      </c>
      <c r="B25" s="36" t="s">
        <v>38</v>
      </c>
      <c r="C25" s="59">
        <v>309222</v>
      </c>
      <c r="D25" s="89" t="s">
        <v>37</v>
      </c>
      <c r="E25" s="90" t="s">
        <v>37</v>
      </c>
      <c r="F25" s="90">
        <v>3284</v>
      </c>
      <c r="G25" s="90" t="s">
        <v>37</v>
      </c>
      <c r="H25" s="90" t="s">
        <v>37</v>
      </c>
      <c r="I25" s="90" t="s">
        <v>37</v>
      </c>
    </row>
    <row r="26" spans="1:9" ht="17.25" customHeight="1">
      <c r="A26" s="57" t="s">
        <v>56</v>
      </c>
      <c r="B26" s="37" t="s">
        <v>17</v>
      </c>
      <c r="C26" s="59">
        <v>197015</v>
      </c>
      <c r="D26" s="89" t="s">
        <v>37</v>
      </c>
      <c r="E26" s="90" t="s">
        <v>37</v>
      </c>
      <c r="F26" s="90" t="s">
        <v>37</v>
      </c>
      <c r="G26" s="90" t="s">
        <v>37</v>
      </c>
      <c r="H26" s="90" t="s">
        <v>37</v>
      </c>
      <c r="I26" s="90" t="s">
        <v>37</v>
      </c>
    </row>
    <row r="27" spans="1:9" ht="17.25" customHeight="1">
      <c r="A27" s="57" t="s">
        <v>57</v>
      </c>
      <c r="B27" s="37" t="s">
        <v>18</v>
      </c>
      <c r="C27" s="59">
        <v>62563</v>
      </c>
      <c r="D27" s="89" t="s">
        <v>37</v>
      </c>
      <c r="E27" s="90" t="s">
        <v>37</v>
      </c>
      <c r="F27" s="90" t="s">
        <v>37</v>
      </c>
      <c r="G27" s="90" t="s">
        <v>37</v>
      </c>
      <c r="H27" s="90" t="s">
        <v>37</v>
      </c>
      <c r="I27" s="90" t="s">
        <v>37</v>
      </c>
    </row>
    <row r="28" spans="1:9" ht="15" customHeight="1">
      <c r="C28" s="189"/>
      <c r="D28" s="190"/>
      <c r="E28" s="190"/>
      <c r="F28" s="190"/>
      <c r="G28" s="190"/>
      <c r="H28" s="190"/>
      <c r="I28" s="190"/>
    </row>
    <row r="29" spans="1:9">
      <c r="C29" s="182"/>
    </row>
    <row r="30" spans="1:9" s="2" customFormat="1">
      <c r="A30" s="6"/>
      <c r="B30" s="3"/>
      <c r="C30" s="182"/>
      <c r="D30" s="6"/>
      <c r="E30" s="6"/>
      <c r="F30" s="6"/>
      <c r="G30" s="6"/>
      <c r="H30" s="6"/>
      <c r="I30" s="6"/>
    </row>
    <row r="31" spans="1:9" s="2" customFormat="1">
      <c r="A31" s="6"/>
      <c r="B31" s="8"/>
      <c r="C31" s="182"/>
      <c r="D31" s="6"/>
      <c r="E31" s="6"/>
      <c r="F31" s="6"/>
      <c r="G31" s="6"/>
      <c r="H31" s="6"/>
      <c r="I31" s="6"/>
    </row>
    <row r="32" spans="1:9" s="2" customFormat="1">
      <c r="A32" s="6"/>
      <c r="B32" s="6"/>
      <c r="C32" s="182"/>
      <c r="D32" s="6"/>
      <c r="E32" s="6"/>
      <c r="F32" s="6"/>
      <c r="G32" s="6"/>
      <c r="H32" s="6"/>
      <c r="I32" s="6"/>
    </row>
    <row r="33" spans="1:9" s="2" customFormat="1">
      <c r="A33" s="6"/>
      <c r="B33" s="6"/>
      <c r="C33" s="182"/>
      <c r="D33" s="6"/>
      <c r="E33" s="6"/>
      <c r="F33" s="6"/>
      <c r="G33" s="6"/>
      <c r="H33" s="6"/>
      <c r="I33" s="6"/>
    </row>
    <row r="34" spans="1:9" s="2" customFormat="1">
      <c r="A34" s="6"/>
      <c r="B34" s="6"/>
      <c r="C34" s="182"/>
      <c r="D34" s="6"/>
      <c r="E34" s="6"/>
      <c r="F34" s="6"/>
      <c r="G34" s="6"/>
      <c r="H34" s="6"/>
      <c r="I34" s="6"/>
    </row>
    <row r="35" spans="1:9" s="2" customFormat="1">
      <c r="A35" s="6"/>
      <c r="B35" s="6"/>
      <c r="C35" s="182"/>
      <c r="D35" s="6"/>
      <c r="E35" s="6"/>
      <c r="F35" s="6"/>
      <c r="G35" s="6"/>
      <c r="H35" s="6"/>
      <c r="I35" s="6"/>
    </row>
    <row r="36" spans="1:9" s="2" customFormat="1">
      <c r="A36" s="6"/>
      <c r="B36" s="6"/>
      <c r="C36" s="182"/>
      <c r="D36" s="6"/>
      <c r="E36" s="6"/>
      <c r="F36" s="6"/>
      <c r="G36" s="6"/>
      <c r="H36" s="6"/>
      <c r="I36" s="6"/>
    </row>
    <row r="37" spans="1:9" s="2" customFormat="1">
      <c r="A37" s="6"/>
      <c r="B37" s="6"/>
      <c r="C37" s="182"/>
      <c r="D37" s="6"/>
      <c r="E37" s="6"/>
      <c r="F37" s="6"/>
      <c r="G37" s="6"/>
      <c r="H37" s="6"/>
      <c r="I37" s="6"/>
    </row>
    <row r="38" spans="1:9" s="2" customFormat="1">
      <c r="A38" s="6"/>
      <c r="B38" s="6"/>
      <c r="C38" s="182"/>
      <c r="D38" s="6"/>
      <c r="E38" s="6"/>
      <c r="F38" s="6"/>
      <c r="G38" s="6"/>
      <c r="H38" s="6"/>
      <c r="I38" s="6"/>
    </row>
    <row r="39" spans="1:9" s="2" customFormat="1">
      <c r="A39" s="6"/>
      <c r="B39" s="6"/>
      <c r="C39" s="182"/>
      <c r="D39" s="6"/>
      <c r="E39" s="6"/>
      <c r="F39" s="6"/>
      <c r="G39" s="6"/>
      <c r="H39" s="6"/>
      <c r="I39" s="6"/>
    </row>
    <row r="40" spans="1:9" s="2" customFormat="1">
      <c r="A40" s="6"/>
      <c r="B40" s="6"/>
      <c r="C40" s="182"/>
      <c r="D40" s="6"/>
      <c r="E40" s="6"/>
      <c r="F40" s="6"/>
      <c r="G40" s="6"/>
      <c r="H40" s="6"/>
      <c r="I40" s="6"/>
    </row>
    <row r="41" spans="1:9" s="2" customFormat="1">
      <c r="A41" s="6"/>
      <c r="B41" s="6"/>
      <c r="C41" s="182"/>
      <c r="D41" s="6"/>
      <c r="E41" s="6"/>
      <c r="F41" s="6"/>
      <c r="G41" s="6"/>
      <c r="H41" s="6"/>
      <c r="I41" s="6"/>
    </row>
    <row r="42" spans="1:9" s="2" customFormat="1">
      <c r="A42" s="6"/>
      <c r="B42" s="6"/>
      <c r="C42" s="182"/>
      <c r="D42" s="6"/>
      <c r="E42" s="6"/>
      <c r="F42" s="6"/>
      <c r="G42" s="6"/>
      <c r="H42" s="6"/>
      <c r="I42" s="6"/>
    </row>
    <row r="43" spans="1:9">
      <c r="C43" s="182"/>
    </row>
  </sheetData>
  <mergeCells count="4">
    <mergeCell ref="C5:C7"/>
    <mergeCell ref="C4:I4"/>
    <mergeCell ref="A8:B8"/>
    <mergeCell ref="A4:B7"/>
  </mergeCells>
  <pageMargins left="0.42" right="0.28999999999999998" top="0.78740157480314965" bottom="0.59055118110236227" header="0.51181102362204722" footer="0.51181102362204722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activeCell="M10" sqref="M10"/>
    </sheetView>
  </sheetViews>
  <sheetFormatPr defaultColWidth="9" defaultRowHeight="15"/>
  <cols>
    <col min="1" max="1" width="2" style="6" customWidth="1"/>
    <col min="2" max="2" width="36.75" style="6" customWidth="1"/>
    <col min="3" max="3" width="9.875" style="6" customWidth="1"/>
    <col min="4" max="4" width="9.625" style="6" customWidth="1"/>
    <col min="5" max="5" width="8.625" style="6" customWidth="1"/>
    <col min="6" max="6" width="9.375" style="6" customWidth="1"/>
    <col min="7" max="7" width="9.625" style="6" customWidth="1"/>
    <col min="8" max="8" width="8.625" style="6" customWidth="1"/>
    <col min="9" max="16384" width="9" style="6"/>
  </cols>
  <sheetData>
    <row r="1" spans="1:10" ht="18" customHeight="1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>
      <c r="A2" s="48"/>
      <c r="B2" s="76" t="s">
        <v>120</v>
      </c>
      <c r="C2" s="48"/>
      <c r="D2" s="48"/>
      <c r="E2" s="48"/>
      <c r="F2" s="48"/>
      <c r="G2" s="48"/>
      <c r="H2" s="48"/>
      <c r="I2" s="48"/>
      <c r="J2" s="48"/>
    </row>
    <row r="3" spans="1:10" ht="16.149999999999999" customHeight="1">
      <c r="A3" s="273"/>
      <c r="B3" s="165" t="s">
        <v>94</v>
      </c>
      <c r="C3" s="278"/>
      <c r="D3" s="278"/>
      <c r="E3" s="271"/>
      <c r="F3" s="277"/>
      <c r="G3" s="273"/>
      <c r="H3" s="273"/>
      <c r="I3" s="277" t="s">
        <v>79</v>
      </c>
    </row>
    <row r="4" spans="1:10" ht="27.75" customHeight="1">
      <c r="A4" s="243" t="s">
        <v>111</v>
      </c>
      <c r="B4" s="244"/>
      <c r="C4" s="272" t="s">
        <v>91</v>
      </c>
      <c r="D4" s="249"/>
      <c r="E4" s="249"/>
      <c r="F4" s="249"/>
      <c r="G4" s="249"/>
      <c r="H4" s="249"/>
      <c r="I4" s="263"/>
    </row>
    <row r="5" spans="1:10" ht="144.75" customHeight="1">
      <c r="A5" s="243"/>
      <c r="B5" s="244"/>
      <c r="C5" s="42" t="s">
        <v>23</v>
      </c>
      <c r="D5" s="32" t="s">
        <v>34</v>
      </c>
      <c r="E5" s="32" t="s">
        <v>24</v>
      </c>
      <c r="F5" s="32" t="s">
        <v>25</v>
      </c>
      <c r="G5" s="32" t="s">
        <v>26</v>
      </c>
      <c r="H5" s="96" t="s">
        <v>27</v>
      </c>
      <c r="I5" s="96" t="s">
        <v>28</v>
      </c>
    </row>
    <row r="6" spans="1:10" ht="3" customHeight="1">
      <c r="A6" s="243"/>
      <c r="B6" s="244"/>
      <c r="C6" s="20"/>
      <c r="D6" s="23"/>
      <c r="E6" s="20"/>
      <c r="F6" s="23"/>
      <c r="G6" s="23"/>
      <c r="H6" s="97"/>
      <c r="I6" s="97"/>
    </row>
    <row r="7" spans="1:10" ht="20.25" customHeight="1">
      <c r="A7" s="245"/>
      <c r="B7" s="246"/>
      <c r="C7" s="84" t="s">
        <v>45</v>
      </c>
      <c r="D7" s="98" t="s">
        <v>46</v>
      </c>
      <c r="E7" s="98" t="s">
        <v>47</v>
      </c>
      <c r="F7" s="98" t="s">
        <v>48</v>
      </c>
      <c r="G7" s="98" t="s">
        <v>49</v>
      </c>
      <c r="H7" s="99" t="s">
        <v>50</v>
      </c>
      <c r="I7" s="85" t="s">
        <v>51</v>
      </c>
    </row>
    <row r="8" spans="1:10" ht="28.5" customHeight="1">
      <c r="A8" s="238" t="s">
        <v>0</v>
      </c>
      <c r="B8" s="239"/>
      <c r="C8" s="88">
        <v>1894871</v>
      </c>
      <c r="D8" s="88">
        <v>2004219</v>
      </c>
      <c r="E8" s="88">
        <v>348267</v>
      </c>
      <c r="F8" s="88">
        <v>3252955</v>
      </c>
      <c r="G8" s="88">
        <v>2985044</v>
      </c>
      <c r="H8" s="88">
        <v>819840</v>
      </c>
      <c r="I8" s="101">
        <v>279970</v>
      </c>
    </row>
    <row r="9" spans="1:10" ht="17.25" customHeight="1">
      <c r="A9" s="57" t="s">
        <v>39</v>
      </c>
      <c r="B9" s="100" t="s">
        <v>10</v>
      </c>
      <c r="C9" s="90">
        <v>368</v>
      </c>
      <c r="D9" s="90">
        <v>2217</v>
      </c>
      <c r="E9" s="90" t="s">
        <v>37</v>
      </c>
      <c r="F9" s="90" t="s">
        <v>37</v>
      </c>
      <c r="G9" s="90" t="s">
        <v>37</v>
      </c>
      <c r="H9" s="90" t="s">
        <v>37</v>
      </c>
      <c r="I9" s="90" t="s">
        <v>37</v>
      </c>
    </row>
    <row r="10" spans="1:10" ht="17.25" customHeight="1">
      <c r="A10" s="57" t="s">
        <v>40</v>
      </c>
      <c r="B10" s="95" t="s">
        <v>5</v>
      </c>
      <c r="C10" s="90" t="s">
        <v>37</v>
      </c>
      <c r="D10" s="90" t="s">
        <v>37</v>
      </c>
      <c r="E10" s="90" t="s">
        <v>37</v>
      </c>
      <c r="F10" s="90" t="s">
        <v>37</v>
      </c>
      <c r="G10" s="90" t="s">
        <v>37</v>
      </c>
      <c r="H10" s="90" t="s">
        <v>37</v>
      </c>
      <c r="I10" s="90" t="s">
        <v>37</v>
      </c>
    </row>
    <row r="11" spans="1:10" ht="17.25" customHeight="1">
      <c r="A11" s="57" t="s">
        <v>41</v>
      </c>
      <c r="B11" s="95" t="s">
        <v>6</v>
      </c>
      <c r="C11" s="90">
        <v>135674</v>
      </c>
      <c r="D11" s="90" t="s">
        <v>37</v>
      </c>
      <c r="E11" s="90" t="s">
        <v>37</v>
      </c>
      <c r="F11" s="94">
        <v>4834</v>
      </c>
      <c r="G11" s="90" t="s">
        <v>37</v>
      </c>
      <c r="H11" s="94" t="s">
        <v>37</v>
      </c>
      <c r="I11" s="90">
        <v>1298</v>
      </c>
    </row>
    <row r="12" spans="1:10" ht="30" customHeight="1">
      <c r="A12" s="61" t="s">
        <v>42</v>
      </c>
      <c r="B12" s="62" t="s">
        <v>19</v>
      </c>
      <c r="C12" s="91" t="s">
        <v>37</v>
      </c>
      <c r="D12" s="91" t="s">
        <v>37</v>
      </c>
      <c r="E12" s="91" t="s">
        <v>37</v>
      </c>
      <c r="F12" s="91" t="s">
        <v>37</v>
      </c>
      <c r="G12" s="91" t="s">
        <v>37</v>
      </c>
      <c r="H12" s="91" t="s">
        <v>37</v>
      </c>
      <c r="I12" s="91" t="s">
        <v>37</v>
      </c>
    </row>
    <row r="13" spans="1:10" ht="43.5" customHeight="1">
      <c r="A13" s="61" t="s">
        <v>43</v>
      </c>
      <c r="B13" s="62" t="s">
        <v>11</v>
      </c>
      <c r="C13" s="92" t="s">
        <v>37</v>
      </c>
      <c r="D13" s="91">
        <v>21698</v>
      </c>
      <c r="E13" s="91">
        <v>5899</v>
      </c>
      <c r="F13" s="91">
        <v>3154</v>
      </c>
      <c r="G13" s="91" t="s">
        <v>37</v>
      </c>
      <c r="H13" s="91">
        <v>69973</v>
      </c>
      <c r="I13" s="91" t="s">
        <v>37</v>
      </c>
    </row>
    <row r="14" spans="1:10" ht="17.25" customHeight="1">
      <c r="A14" s="57" t="s">
        <v>44</v>
      </c>
      <c r="B14" s="95" t="s">
        <v>7</v>
      </c>
      <c r="C14" s="90">
        <v>934</v>
      </c>
      <c r="D14" s="90" t="s">
        <v>37</v>
      </c>
      <c r="E14" s="90">
        <v>15604</v>
      </c>
      <c r="F14" s="90" t="s">
        <v>37</v>
      </c>
      <c r="G14" s="90" t="s">
        <v>37</v>
      </c>
      <c r="H14" s="94">
        <v>61057</v>
      </c>
      <c r="I14" s="94">
        <v>2056</v>
      </c>
    </row>
    <row r="15" spans="1:10" ht="30" customHeight="1">
      <c r="A15" s="61" t="s">
        <v>45</v>
      </c>
      <c r="B15" s="69" t="s">
        <v>35</v>
      </c>
      <c r="C15" s="92">
        <v>1620554</v>
      </c>
      <c r="D15" s="91">
        <v>10976</v>
      </c>
      <c r="E15" s="92" t="s">
        <v>37</v>
      </c>
      <c r="F15" s="92">
        <v>10861</v>
      </c>
      <c r="G15" s="91" t="s">
        <v>37</v>
      </c>
      <c r="H15" s="92">
        <v>17486</v>
      </c>
      <c r="I15" s="92">
        <v>883</v>
      </c>
    </row>
    <row r="16" spans="1:10" ht="17.25" customHeight="1">
      <c r="A16" s="57" t="s">
        <v>46</v>
      </c>
      <c r="B16" s="95" t="s">
        <v>13</v>
      </c>
      <c r="C16" s="90">
        <v>26</v>
      </c>
      <c r="D16" s="90">
        <v>1968124</v>
      </c>
      <c r="E16" s="90" t="s">
        <v>37</v>
      </c>
      <c r="F16" s="94" t="s">
        <v>37</v>
      </c>
      <c r="G16" s="90" t="s">
        <v>37</v>
      </c>
      <c r="H16" s="94">
        <v>787</v>
      </c>
      <c r="I16" s="94" t="s">
        <v>37</v>
      </c>
    </row>
    <row r="17" spans="1:9" ht="30" customHeight="1">
      <c r="A17" s="61" t="s">
        <v>47</v>
      </c>
      <c r="B17" s="62" t="s">
        <v>12</v>
      </c>
      <c r="C17" s="91" t="s">
        <v>37</v>
      </c>
      <c r="D17" s="91" t="s">
        <v>37</v>
      </c>
      <c r="E17" s="91">
        <v>305424</v>
      </c>
      <c r="F17" s="91" t="s">
        <v>37</v>
      </c>
      <c r="G17" s="91" t="s">
        <v>37</v>
      </c>
      <c r="H17" s="91">
        <v>625</v>
      </c>
      <c r="I17" s="92">
        <v>264</v>
      </c>
    </row>
    <row r="18" spans="1:9" ht="17.25" customHeight="1">
      <c r="A18" s="57" t="s">
        <v>48</v>
      </c>
      <c r="B18" s="95" t="s">
        <v>14</v>
      </c>
      <c r="C18" s="91" t="s">
        <v>37</v>
      </c>
      <c r="D18" s="91" t="s">
        <v>37</v>
      </c>
      <c r="E18" s="91" t="s">
        <v>37</v>
      </c>
      <c r="F18" s="94">
        <v>3175139</v>
      </c>
      <c r="G18" s="91" t="s">
        <v>37</v>
      </c>
      <c r="H18" s="91"/>
      <c r="I18" s="91">
        <v>5529</v>
      </c>
    </row>
    <row r="19" spans="1:9" ht="17.25" customHeight="1">
      <c r="A19" s="79" t="s">
        <v>49</v>
      </c>
      <c r="B19" s="62" t="s">
        <v>15</v>
      </c>
      <c r="C19" s="90">
        <v>39685</v>
      </c>
      <c r="D19" s="90" t="s">
        <v>37</v>
      </c>
      <c r="E19" s="90" t="s">
        <v>37</v>
      </c>
      <c r="F19" s="94">
        <v>55091</v>
      </c>
      <c r="G19" s="94">
        <v>2978700</v>
      </c>
      <c r="H19" s="94"/>
      <c r="I19" s="94">
        <v>11</v>
      </c>
    </row>
    <row r="20" spans="1:9" ht="17.25" customHeight="1">
      <c r="A20" s="57" t="s">
        <v>50</v>
      </c>
      <c r="B20" s="100" t="s">
        <v>16</v>
      </c>
      <c r="C20" s="94">
        <v>39640</v>
      </c>
      <c r="D20" s="90" t="s">
        <v>37</v>
      </c>
      <c r="E20" s="90">
        <v>5455</v>
      </c>
      <c r="F20" s="94" t="s">
        <v>37</v>
      </c>
      <c r="G20" s="94">
        <v>323</v>
      </c>
      <c r="H20" s="94">
        <v>637763</v>
      </c>
      <c r="I20" s="94">
        <v>5513</v>
      </c>
    </row>
    <row r="21" spans="1:9" ht="17.25" customHeight="1">
      <c r="A21" s="57" t="s">
        <v>51</v>
      </c>
      <c r="B21" s="100" t="s">
        <v>21</v>
      </c>
      <c r="C21" s="90">
        <v>44245</v>
      </c>
      <c r="D21" s="90" t="s">
        <v>37</v>
      </c>
      <c r="E21" s="90">
        <v>15328</v>
      </c>
      <c r="F21" s="94" t="s">
        <v>37</v>
      </c>
      <c r="G21" s="94"/>
      <c r="H21" s="94">
        <v>1088</v>
      </c>
      <c r="I21" s="94">
        <v>247584</v>
      </c>
    </row>
    <row r="22" spans="1:9" ht="17.25" customHeight="1">
      <c r="A22" s="57" t="s">
        <v>52</v>
      </c>
      <c r="B22" s="62" t="s">
        <v>33</v>
      </c>
      <c r="C22" s="90">
        <v>13697</v>
      </c>
      <c r="D22" s="90">
        <v>525</v>
      </c>
      <c r="E22" s="94">
        <v>360</v>
      </c>
      <c r="F22" s="94" t="s">
        <v>37</v>
      </c>
      <c r="G22" s="94">
        <v>40</v>
      </c>
      <c r="H22" s="94"/>
      <c r="I22" s="94">
        <v>15307</v>
      </c>
    </row>
    <row r="23" spans="1:9" ht="17.25" customHeight="1">
      <c r="A23" s="57" t="s">
        <v>53</v>
      </c>
      <c r="B23" s="62" t="s">
        <v>20</v>
      </c>
      <c r="C23" s="90" t="s">
        <v>37</v>
      </c>
      <c r="D23" s="90">
        <v>679</v>
      </c>
      <c r="E23" s="90" t="s">
        <v>37</v>
      </c>
      <c r="F23" s="90">
        <v>3428</v>
      </c>
      <c r="G23" s="90">
        <v>5981</v>
      </c>
      <c r="H23" s="94">
        <v>31052</v>
      </c>
      <c r="I23" s="94">
        <v>280</v>
      </c>
    </row>
    <row r="24" spans="1:9" ht="17.25" customHeight="1">
      <c r="A24" s="57" t="s">
        <v>54</v>
      </c>
      <c r="B24" s="95" t="s">
        <v>1</v>
      </c>
      <c r="C24" s="90" t="s">
        <v>37</v>
      </c>
      <c r="D24" s="90" t="s">
        <v>37</v>
      </c>
      <c r="E24" s="90" t="s">
        <v>37</v>
      </c>
      <c r="F24" s="90" t="s">
        <v>37</v>
      </c>
      <c r="G24" s="90" t="s">
        <v>37</v>
      </c>
      <c r="H24" s="90"/>
      <c r="I24" s="94">
        <v>1245</v>
      </c>
    </row>
    <row r="25" spans="1:9" ht="17.25" customHeight="1">
      <c r="A25" s="57" t="s">
        <v>55</v>
      </c>
      <c r="B25" s="100" t="s">
        <v>38</v>
      </c>
      <c r="C25" s="90">
        <v>48</v>
      </c>
      <c r="D25" s="90" t="s">
        <v>37</v>
      </c>
      <c r="E25" s="90" t="s">
        <v>37</v>
      </c>
      <c r="F25" s="90" t="s">
        <v>37</v>
      </c>
      <c r="G25" s="90" t="s">
        <v>37</v>
      </c>
      <c r="H25" s="90" t="s">
        <v>37</v>
      </c>
      <c r="I25" s="90" t="s">
        <v>37</v>
      </c>
    </row>
    <row r="26" spans="1:9" ht="17.25" customHeight="1">
      <c r="A26" s="57" t="s">
        <v>56</v>
      </c>
      <c r="B26" s="95" t="s">
        <v>17</v>
      </c>
      <c r="C26" s="90" t="s">
        <v>37</v>
      </c>
      <c r="D26" s="90" t="s">
        <v>37</v>
      </c>
      <c r="E26" s="90">
        <v>197</v>
      </c>
      <c r="F26" s="90" t="s">
        <v>37</v>
      </c>
      <c r="G26" s="90" t="s">
        <v>37</v>
      </c>
      <c r="H26" s="90" t="s">
        <v>37</v>
      </c>
      <c r="I26" s="90" t="s">
        <v>37</v>
      </c>
    </row>
    <row r="27" spans="1:9" ht="17.25" customHeight="1">
      <c r="A27" s="57" t="s">
        <v>57</v>
      </c>
      <c r="B27" s="95" t="s">
        <v>18</v>
      </c>
      <c r="C27" s="90" t="s">
        <v>37</v>
      </c>
      <c r="D27" s="90" t="s">
        <v>37</v>
      </c>
      <c r="E27" s="90" t="s">
        <v>37</v>
      </c>
      <c r="F27" s="90">
        <v>448</v>
      </c>
      <c r="G27" s="90" t="s">
        <v>37</v>
      </c>
      <c r="H27" s="90">
        <v>9</v>
      </c>
      <c r="I27" s="90" t="s">
        <v>37</v>
      </c>
    </row>
    <row r="28" spans="1:9" s="1" customFormat="1" ht="15" customHeight="1">
      <c r="A28" s="6"/>
      <c r="B28" s="6"/>
      <c r="C28" s="6"/>
      <c r="D28" s="5"/>
      <c r="E28" s="6"/>
      <c r="F28" s="6"/>
      <c r="G28" s="6"/>
      <c r="H28" s="6"/>
      <c r="I28" s="6"/>
    </row>
    <row r="30" spans="1:9" s="2" customFormat="1">
      <c r="A30" s="6"/>
      <c r="B30" s="3"/>
      <c r="C30" s="6"/>
      <c r="D30" s="6"/>
      <c r="E30" s="6"/>
      <c r="F30" s="6"/>
      <c r="G30" s="6"/>
      <c r="H30" s="6"/>
      <c r="I30" s="6"/>
    </row>
    <row r="31" spans="1:9" s="2" customFormat="1">
      <c r="A31" s="6"/>
      <c r="B31" s="8"/>
      <c r="C31" s="6"/>
      <c r="D31" s="6"/>
      <c r="E31" s="6"/>
      <c r="F31" s="6"/>
      <c r="G31" s="6"/>
      <c r="H31" s="6"/>
      <c r="I31" s="6"/>
    </row>
    <row r="32" spans="1:9" s="2" customFormat="1">
      <c r="A32" s="6"/>
      <c r="B32" s="6"/>
      <c r="C32" s="6"/>
      <c r="D32" s="6"/>
      <c r="E32" s="6"/>
      <c r="F32" s="6"/>
      <c r="G32" s="6"/>
      <c r="H32" s="6"/>
      <c r="I32" s="6"/>
    </row>
    <row r="33" spans="1:9" s="2" customFormat="1">
      <c r="A33" s="6"/>
      <c r="B33" s="6"/>
      <c r="C33" s="6"/>
      <c r="D33" s="6"/>
      <c r="E33" s="6"/>
      <c r="F33" s="6"/>
      <c r="G33" s="6"/>
      <c r="H33" s="6"/>
      <c r="I33" s="6"/>
    </row>
    <row r="34" spans="1:9" s="2" customFormat="1">
      <c r="A34" s="6"/>
      <c r="B34" s="6"/>
      <c r="C34" s="6"/>
      <c r="D34" s="6"/>
      <c r="E34" s="6"/>
      <c r="F34" s="6"/>
      <c r="G34" s="6"/>
      <c r="H34" s="6"/>
      <c r="I34" s="6"/>
    </row>
    <row r="35" spans="1:9" s="2" customFormat="1">
      <c r="A35" s="6"/>
      <c r="B35" s="6"/>
      <c r="C35" s="6"/>
      <c r="D35" s="6"/>
      <c r="E35" s="6"/>
      <c r="F35" s="6"/>
      <c r="G35" s="6"/>
      <c r="H35" s="6"/>
      <c r="I35" s="6"/>
    </row>
    <row r="36" spans="1:9" s="2" customFormat="1">
      <c r="A36" s="6"/>
      <c r="B36" s="6"/>
      <c r="C36" s="6"/>
      <c r="D36" s="6"/>
      <c r="E36" s="6"/>
      <c r="F36" s="6"/>
      <c r="G36" s="6"/>
      <c r="H36" s="6"/>
      <c r="I36" s="6"/>
    </row>
    <row r="37" spans="1:9" s="2" customFormat="1">
      <c r="A37" s="6"/>
      <c r="B37" s="6"/>
      <c r="C37" s="6"/>
      <c r="D37" s="6"/>
      <c r="E37" s="6"/>
      <c r="F37" s="6"/>
      <c r="G37" s="6"/>
      <c r="H37" s="6"/>
      <c r="I37" s="6"/>
    </row>
    <row r="38" spans="1:9" s="2" customFormat="1">
      <c r="A38" s="6"/>
      <c r="B38" s="6"/>
      <c r="C38" s="6"/>
      <c r="D38" s="6"/>
      <c r="E38" s="6"/>
      <c r="F38" s="6"/>
      <c r="G38" s="6"/>
      <c r="H38" s="6"/>
      <c r="I38" s="6"/>
    </row>
    <row r="39" spans="1:9" s="2" customFormat="1">
      <c r="A39" s="6"/>
      <c r="B39" s="6"/>
      <c r="C39" s="6"/>
      <c r="D39" s="6"/>
      <c r="E39" s="6"/>
      <c r="F39" s="6"/>
      <c r="G39" s="6"/>
      <c r="H39" s="6"/>
      <c r="I39" s="6"/>
    </row>
    <row r="40" spans="1:9" s="2" customFormat="1">
      <c r="A40" s="6"/>
      <c r="B40" s="6"/>
      <c r="C40" s="6"/>
      <c r="D40" s="6"/>
      <c r="E40" s="6"/>
      <c r="F40" s="6"/>
      <c r="G40" s="6"/>
      <c r="H40" s="6"/>
      <c r="I40" s="6"/>
    </row>
    <row r="41" spans="1:9" s="2" customFormat="1">
      <c r="A41" s="6"/>
      <c r="B41" s="6"/>
      <c r="C41" s="6"/>
      <c r="D41" s="6"/>
      <c r="E41" s="6"/>
      <c r="F41" s="6"/>
      <c r="G41" s="6"/>
      <c r="H41" s="6"/>
      <c r="I41" s="6"/>
    </row>
    <row r="42" spans="1:9" s="2" customFormat="1">
      <c r="A42" s="6"/>
      <c r="B42" s="6"/>
      <c r="C42" s="6"/>
      <c r="D42" s="6"/>
      <c r="E42" s="6"/>
      <c r="F42" s="6"/>
      <c r="G42" s="6"/>
      <c r="H42" s="6"/>
      <c r="I42" s="6"/>
    </row>
  </sheetData>
  <mergeCells count="3">
    <mergeCell ref="A8:B8"/>
    <mergeCell ref="C4:H4"/>
    <mergeCell ref="A4:B7"/>
  </mergeCells>
  <pageMargins left="0.37" right="0.41" top="0.78740157480314965" bottom="0.59055118110236227" header="0.51181102362204722" footer="0.51181102362204722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workbookViewId="0">
      <selection activeCell="O11" sqref="O11"/>
    </sheetView>
  </sheetViews>
  <sheetFormatPr defaultColWidth="9" defaultRowHeight="15"/>
  <cols>
    <col min="1" max="1" width="2" style="6" customWidth="1"/>
    <col min="2" max="2" width="36.75" style="6" customWidth="1"/>
    <col min="3" max="4" width="9.75" style="6" customWidth="1"/>
    <col min="5" max="8" width="8.625" style="6" customWidth="1"/>
    <col min="9" max="10" width="6.625" style="6" customWidth="1"/>
    <col min="11" max="11" width="2.75" style="6" customWidth="1"/>
    <col min="12" max="16384" width="9" style="6"/>
  </cols>
  <sheetData>
    <row r="1" spans="1:10" ht="18" customHeight="1">
      <c r="A1" s="48" t="s">
        <v>110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8" customHeight="1">
      <c r="A2" s="48"/>
      <c r="B2" s="76" t="s">
        <v>120</v>
      </c>
      <c r="C2" s="48"/>
      <c r="D2" s="48"/>
      <c r="E2" s="48"/>
      <c r="F2" s="48"/>
      <c r="G2" s="48"/>
      <c r="H2" s="48"/>
      <c r="I2" s="48"/>
      <c r="J2" s="48"/>
    </row>
    <row r="3" spans="1:10" ht="16.149999999999999" customHeight="1">
      <c r="A3" s="273"/>
      <c r="B3" s="165" t="s">
        <v>94</v>
      </c>
      <c r="C3" s="274"/>
      <c r="D3" s="274"/>
      <c r="E3" s="275"/>
      <c r="F3" s="276"/>
      <c r="G3" s="273"/>
      <c r="H3" s="273"/>
      <c r="I3" s="275"/>
      <c r="J3" s="277" t="s">
        <v>79</v>
      </c>
    </row>
    <row r="4" spans="1:10" ht="27.75" customHeight="1">
      <c r="A4" s="243" t="s">
        <v>111</v>
      </c>
      <c r="B4" s="244"/>
      <c r="C4" s="272" t="s">
        <v>91</v>
      </c>
      <c r="D4" s="249"/>
      <c r="E4" s="249"/>
      <c r="F4" s="249"/>
      <c r="G4" s="249"/>
      <c r="H4" s="249"/>
      <c r="I4" s="249"/>
      <c r="J4" s="249"/>
    </row>
    <row r="5" spans="1:10" ht="144.75" customHeight="1">
      <c r="A5" s="243"/>
      <c r="B5" s="244"/>
      <c r="C5" s="27" t="s">
        <v>29</v>
      </c>
      <c r="D5" s="27" t="s">
        <v>60</v>
      </c>
      <c r="E5" s="27" t="s">
        <v>61</v>
      </c>
      <c r="F5" s="27" t="s">
        <v>30</v>
      </c>
      <c r="G5" s="27" t="s">
        <v>31</v>
      </c>
      <c r="H5" s="26" t="s">
        <v>32</v>
      </c>
      <c r="I5" s="27" t="s">
        <v>36</v>
      </c>
      <c r="J5" s="28" t="s">
        <v>62</v>
      </c>
    </row>
    <row r="6" spans="1:10" ht="3" customHeight="1">
      <c r="A6" s="243"/>
      <c r="B6" s="244"/>
      <c r="C6" s="24"/>
      <c r="D6" s="24"/>
      <c r="E6" s="24"/>
      <c r="F6" s="24"/>
      <c r="G6" s="24"/>
      <c r="H6" s="24"/>
      <c r="I6" s="24"/>
      <c r="J6" s="29"/>
    </row>
    <row r="7" spans="1:10" ht="20.25" customHeight="1">
      <c r="A7" s="245"/>
      <c r="B7" s="246"/>
      <c r="C7" s="98" t="s">
        <v>52</v>
      </c>
      <c r="D7" s="98" t="s">
        <v>53</v>
      </c>
      <c r="E7" s="98" t="s">
        <v>54</v>
      </c>
      <c r="F7" s="98" t="s">
        <v>55</v>
      </c>
      <c r="G7" s="98" t="s">
        <v>56</v>
      </c>
      <c r="H7" s="98" t="s">
        <v>57</v>
      </c>
      <c r="I7" s="84" t="s">
        <v>76</v>
      </c>
      <c r="J7" s="85" t="s">
        <v>77</v>
      </c>
    </row>
    <row r="8" spans="1:10" ht="28.5" customHeight="1">
      <c r="A8" s="238" t="s">
        <v>0</v>
      </c>
      <c r="B8" s="239"/>
      <c r="C8" s="87">
        <v>1632894</v>
      </c>
      <c r="D8" s="88">
        <v>1143546</v>
      </c>
      <c r="E8" s="88">
        <v>437123</v>
      </c>
      <c r="F8" s="88">
        <v>733726</v>
      </c>
      <c r="G8" s="88">
        <v>285900</v>
      </c>
      <c r="H8" s="88">
        <v>80472</v>
      </c>
      <c r="I8" s="200" t="s">
        <v>37</v>
      </c>
      <c r="J8" s="200" t="s">
        <v>37</v>
      </c>
    </row>
    <row r="9" spans="1:10" ht="17.25" customHeight="1">
      <c r="A9" s="57" t="s">
        <v>39</v>
      </c>
      <c r="B9" s="134" t="s">
        <v>10</v>
      </c>
      <c r="C9" s="94">
        <v>45</v>
      </c>
      <c r="D9" s="90" t="s">
        <v>37</v>
      </c>
      <c r="E9" s="90" t="s">
        <v>37</v>
      </c>
      <c r="F9" s="90" t="s">
        <v>37</v>
      </c>
      <c r="G9" s="90" t="s">
        <v>37</v>
      </c>
      <c r="H9" s="90" t="s">
        <v>37</v>
      </c>
      <c r="I9" s="90" t="s">
        <v>37</v>
      </c>
      <c r="J9" s="94" t="s">
        <v>37</v>
      </c>
    </row>
    <row r="10" spans="1:10" ht="17.25" customHeight="1">
      <c r="A10" s="57" t="s">
        <v>40</v>
      </c>
      <c r="B10" s="95" t="s">
        <v>5</v>
      </c>
      <c r="C10" s="94" t="s">
        <v>37</v>
      </c>
      <c r="D10" s="90" t="s">
        <v>37</v>
      </c>
      <c r="E10" s="90" t="s">
        <v>37</v>
      </c>
      <c r="F10" s="90" t="s">
        <v>37</v>
      </c>
      <c r="G10" s="90" t="s">
        <v>37</v>
      </c>
      <c r="H10" s="90" t="s">
        <v>37</v>
      </c>
      <c r="I10" s="90" t="s">
        <v>37</v>
      </c>
      <c r="J10" s="94" t="s">
        <v>37</v>
      </c>
    </row>
    <row r="11" spans="1:10" ht="17.25" customHeight="1">
      <c r="A11" s="57" t="s">
        <v>41</v>
      </c>
      <c r="B11" s="95" t="s">
        <v>6</v>
      </c>
      <c r="C11" s="90" t="s">
        <v>37</v>
      </c>
      <c r="D11" s="90" t="s">
        <v>37</v>
      </c>
      <c r="E11" s="90" t="s">
        <v>37</v>
      </c>
      <c r="F11" s="90" t="s">
        <v>37</v>
      </c>
      <c r="G11" s="94">
        <v>337</v>
      </c>
      <c r="H11" s="90" t="s">
        <v>37</v>
      </c>
      <c r="I11" s="90" t="s">
        <v>37</v>
      </c>
      <c r="J11" s="94" t="s">
        <v>37</v>
      </c>
    </row>
    <row r="12" spans="1:10" ht="28.5" customHeight="1">
      <c r="A12" s="61" t="s">
        <v>42</v>
      </c>
      <c r="B12" s="62" t="s">
        <v>19</v>
      </c>
      <c r="C12" s="91" t="s">
        <v>37</v>
      </c>
      <c r="D12" s="91" t="s">
        <v>37</v>
      </c>
      <c r="E12" s="91" t="s">
        <v>37</v>
      </c>
      <c r="F12" s="91" t="s">
        <v>37</v>
      </c>
      <c r="G12" s="91" t="s">
        <v>37</v>
      </c>
      <c r="H12" s="91" t="s">
        <v>37</v>
      </c>
      <c r="I12" s="91" t="s">
        <v>37</v>
      </c>
      <c r="J12" s="92" t="s">
        <v>37</v>
      </c>
    </row>
    <row r="13" spans="1:10" ht="43.5" customHeight="1">
      <c r="A13" s="61" t="s">
        <v>43</v>
      </c>
      <c r="B13" s="62" t="s">
        <v>11</v>
      </c>
      <c r="C13" s="91">
        <v>21026</v>
      </c>
      <c r="D13" s="91">
        <v>4</v>
      </c>
      <c r="E13" s="91" t="s">
        <v>37</v>
      </c>
      <c r="F13" s="91" t="s">
        <v>37</v>
      </c>
      <c r="G13" s="91" t="s">
        <v>37</v>
      </c>
      <c r="H13" s="91">
        <v>2477</v>
      </c>
      <c r="I13" s="91" t="s">
        <v>37</v>
      </c>
      <c r="J13" s="92" t="s">
        <v>37</v>
      </c>
    </row>
    <row r="14" spans="1:10" ht="17.25" customHeight="1">
      <c r="A14" s="57" t="s">
        <v>44</v>
      </c>
      <c r="B14" s="95" t="s">
        <v>7</v>
      </c>
      <c r="C14" s="90">
        <v>59</v>
      </c>
      <c r="D14" s="90" t="s">
        <v>37</v>
      </c>
      <c r="E14" s="90" t="s">
        <v>37</v>
      </c>
      <c r="F14" s="90" t="s">
        <v>37</v>
      </c>
      <c r="G14" s="94">
        <v>120</v>
      </c>
      <c r="H14" s="90" t="s">
        <v>37</v>
      </c>
      <c r="I14" s="90" t="s">
        <v>37</v>
      </c>
      <c r="J14" s="94" t="s">
        <v>37</v>
      </c>
    </row>
    <row r="15" spans="1:10" ht="30" customHeight="1">
      <c r="A15" s="61" t="s">
        <v>45</v>
      </c>
      <c r="B15" s="69" t="s">
        <v>35</v>
      </c>
      <c r="C15" s="92">
        <v>872</v>
      </c>
      <c r="D15" s="91" t="s">
        <v>37</v>
      </c>
      <c r="E15" s="91" t="s">
        <v>37</v>
      </c>
      <c r="F15" s="91" t="s">
        <v>37</v>
      </c>
      <c r="G15" s="91">
        <v>238</v>
      </c>
      <c r="H15" s="91">
        <v>700</v>
      </c>
      <c r="I15" s="91" t="s">
        <v>37</v>
      </c>
      <c r="J15" s="92" t="s">
        <v>37</v>
      </c>
    </row>
    <row r="16" spans="1:10" ht="17.25" customHeight="1">
      <c r="A16" s="57" t="s">
        <v>46</v>
      </c>
      <c r="B16" s="95" t="s">
        <v>13</v>
      </c>
      <c r="C16" s="94">
        <v>1066</v>
      </c>
      <c r="D16" s="90" t="s">
        <v>37</v>
      </c>
      <c r="E16" s="90" t="s">
        <v>37</v>
      </c>
      <c r="F16" s="90" t="s">
        <v>37</v>
      </c>
      <c r="G16" s="94" t="s">
        <v>37</v>
      </c>
      <c r="H16" s="94" t="s">
        <v>37</v>
      </c>
      <c r="I16" s="90" t="s">
        <v>37</v>
      </c>
      <c r="J16" s="94" t="s">
        <v>37</v>
      </c>
    </row>
    <row r="17" spans="1:10" ht="28.5" customHeight="1">
      <c r="A17" s="61" t="s">
        <v>47</v>
      </c>
      <c r="B17" s="62" t="s">
        <v>12</v>
      </c>
      <c r="C17" s="91">
        <v>3932</v>
      </c>
      <c r="D17" s="91" t="s">
        <v>37</v>
      </c>
      <c r="E17" s="91">
        <v>305</v>
      </c>
      <c r="F17" s="91" t="s">
        <v>37</v>
      </c>
      <c r="G17" s="91" t="s">
        <v>37</v>
      </c>
      <c r="H17" s="91" t="s">
        <v>37</v>
      </c>
      <c r="I17" s="91" t="s">
        <v>37</v>
      </c>
      <c r="J17" s="92" t="s">
        <v>37</v>
      </c>
    </row>
    <row r="18" spans="1:10" ht="17.25" customHeight="1">
      <c r="A18" s="57" t="s">
        <v>48</v>
      </c>
      <c r="B18" s="95" t="s">
        <v>14</v>
      </c>
      <c r="C18" s="90"/>
      <c r="D18" s="90" t="s">
        <v>37</v>
      </c>
      <c r="E18" s="90">
        <v>34187</v>
      </c>
      <c r="F18" s="90" t="s">
        <v>37</v>
      </c>
      <c r="G18" s="90" t="s">
        <v>37</v>
      </c>
      <c r="H18" s="90">
        <v>62</v>
      </c>
      <c r="I18" s="90" t="s">
        <v>37</v>
      </c>
      <c r="J18" s="94" t="s">
        <v>37</v>
      </c>
    </row>
    <row r="19" spans="1:10" ht="17.25" customHeight="1">
      <c r="A19" s="79" t="s">
        <v>49</v>
      </c>
      <c r="B19" s="62" t="s">
        <v>15</v>
      </c>
      <c r="C19" s="94">
        <v>708</v>
      </c>
      <c r="D19" s="90" t="s">
        <v>37</v>
      </c>
      <c r="E19" s="90" t="s">
        <v>37</v>
      </c>
      <c r="F19" s="90" t="s">
        <v>37</v>
      </c>
      <c r="G19" s="94" t="s">
        <v>37</v>
      </c>
      <c r="H19" s="90" t="s">
        <v>37</v>
      </c>
      <c r="I19" s="90" t="s">
        <v>37</v>
      </c>
      <c r="J19" s="94" t="s">
        <v>37</v>
      </c>
    </row>
    <row r="20" spans="1:10" ht="17.25" customHeight="1">
      <c r="A20" s="57" t="s">
        <v>50</v>
      </c>
      <c r="B20" s="134" t="s">
        <v>16</v>
      </c>
      <c r="C20" s="94">
        <v>54529</v>
      </c>
      <c r="D20" s="90" t="s">
        <v>37</v>
      </c>
      <c r="E20" s="90" t="s">
        <v>37</v>
      </c>
      <c r="F20" s="90" t="s">
        <v>37</v>
      </c>
      <c r="G20" s="94">
        <v>13183</v>
      </c>
      <c r="H20" s="90" t="s">
        <v>37</v>
      </c>
      <c r="I20" s="90" t="s">
        <v>37</v>
      </c>
      <c r="J20" s="94" t="s">
        <v>37</v>
      </c>
    </row>
    <row r="21" spans="1:10" ht="17.25" customHeight="1">
      <c r="A21" s="57" t="s">
        <v>51</v>
      </c>
      <c r="B21" s="134" t="s">
        <v>21</v>
      </c>
      <c r="C21" s="94">
        <v>5326</v>
      </c>
      <c r="D21" s="90" t="s">
        <v>37</v>
      </c>
      <c r="E21" s="90" t="s">
        <v>37</v>
      </c>
      <c r="F21" s="94">
        <v>5046</v>
      </c>
      <c r="G21" s="90" t="s">
        <v>37</v>
      </c>
      <c r="H21" s="90" t="s">
        <v>37</v>
      </c>
      <c r="I21" s="90" t="s">
        <v>37</v>
      </c>
      <c r="J21" s="94" t="s">
        <v>37</v>
      </c>
    </row>
    <row r="22" spans="1:10" ht="17.25" customHeight="1">
      <c r="A22" s="57" t="s">
        <v>52</v>
      </c>
      <c r="B22" s="62" t="s">
        <v>33</v>
      </c>
      <c r="C22" s="94">
        <v>1374313</v>
      </c>
      <c r="D22" s="90" t="s">
        <v>37</v>
      </c>
      <c r="E22" s="90" t="s">
        <v>37</v>
      </c>
      <c r="F22" s="90"/>
      <c r="G22" s="90" t="s">
        <v>37</v>
      </c>
      <c r="H22" s="90" t="s">
        <v>37</v>
      </c>
      <c r="I22" s="90" t="s">
        <v>37</v>
      </c>
      <c r="J22" s="94" t="s">
        <v>37</v>
      </c>
    </row>
    <row r="23" spans="1:10" ht="17.25" customHeight="1">
      <c r="A23" s="57" t="s">
        <v>53</v>
      </c>
      <c r="B23" s="62" t="s">
        <v>20</v>
      </c>
      <c r="C23" s="94">
        <v>168196</v>
      </c>
      <c r="D23" s="90">
        <v>1142451</v>
      </c>
      <c r="E23" s="90">
        <v>276955</v>
      </c>
      <c r="F23" s="94">
        <v>422847</v>
      </c>
      <c r="G23" s="94">
        <v>75810</v>
      </c>
      <c r="H23" s="94">
        <v>15154</v>
      </c>
      <c r="I23" s="90" t="s">
        <v>37</v>
      </c>
      <c r="J23" s="94" t="s">
        <v>37</v>
      </c>
    </row>
    <row r="24" spans="1:10" ht="17.25" customHeight="1">
      <c r="A24" s="57" t="s">
        <v>54</v>
      </c>
      <c r="B24" s="95" t="s">
        <v>1</v>
      </c>
      <c r="C24" s="94">
        <v>2822</v>
      </c>
      <c r="D24" s="94">
        <v>1007</v>
      </c>
      <c r="E24" s="94">
        <v>124987</v>
      </c>
      <c r="F24" s="90" t="s">
        <v>37</v>
      </c>
      <c r="G24" s="90">
        <v>83</v>
      </c>
      <c r="H24" s="90" t="s">
        <v>37</v>
      </c>
      <c r="I24" s="90" t="s">
        <v>37</v>
      </c>
      <c r="J24" s="94" t="s">
        <v>37</v>
      </c>
    </row>
    <row r="25" spans="1:10" ht="17.25" customHeight="1">
      <c r="A25" s="57" t="s">
        <v>55</v>
      </c>
      <c r="B25" s="134" t="s">
        <v>38</v>
      </c>
      <c r="C25" s="90" t="s">
        <v>37</v>
      </c>
      <c r="D25" s="90">
        <v>84</v>
      </c>
      <c r="E25" s="90" t="s">
        <v>37</v>
      </c>
      <c r="F25" s="94">
        <v>305806</v>
      </c>
      <c r="G25" s="90" t="s">
        <v>37</v>
      </c>
      <c r="H25" s="90" t="s">
        <v>37</v>
      </c>
      <c r="I25" s="90" t="s">
        <v>37</v>
      </c>
      <c r="J25" s="94" t="s">
        <v>37</v>
      </c>
    </row>
    <row r="26" spans="1:10" ht="17.25" customHeight="1">
      <c r="A26" s="57" t="s">
        <v>56</v>
      </c>
      <c r="B26" s="95" t="s">
        <v>17</v>
      </c>
      <c r="C26" s="90" t="s">
        <v>37</v>
      </c>
      <c r="D26" s="90" t="s">
        <v>37</v>
      </c>
      <c r="E26" s="93">
        <v>689</v>
      </c>
      <c r="F26" s="90"/>
      <c r="G26" s="94">
        <v>196129</v>
      </c>
      <c r="H26" s="94" t="s">
        <v>37</v>
      </c>
      <c r="I26" s="90" t="s">
        <v>37</v>
      </c>
      <c r="J26" s="94" t="s">
        <v>37</v>
      </c>
    </row>
    <row r="27" spans="1:10" ht="17.25" customHeight="1">
      <c r="A27" s="57" t="s">
        <v>57</v>
      </c>
      <c r="B27" s="95" t="s">
        <v>18</v>
      </c>
      <c r="C27" s="90" t="s">
        <v>37</v>
      </c>
      <c r="D27" s="90" t="s">
        <v>37</v>
      </c>
      <c r="E27" s="90" t="s">
        <v>37</v>
      </c>
      <c r="F27" s="90">
        <v>27</v>
      </c>
      <c r="G27" s="90" t="s">
        <v>37</v>
      </c>
      <c r="H27" s="94">
        <v>62079</v>
      </c>
      <c r="I27" s="90" t="s">
        <v>37</v>
      </c>
      <c r="J27" s="94" t="s">
        <v>37</v>
      </c>
    </row>
    <row r="28" spans="1:10" ht="15" customHeight="1">
      <c r="D28" s="5"/>
    </row>
    <row r="30" spans="1:10" s="2" customFormat="1">
      <c r="A30" s="6"/>
      <c r="B30" s="3"/>
      <c r="C30" s="6"/>
      <c r="D30" s="6"/>
      <c r="E30" s="6"/>
      <c r="F30" s="6"/>
      <c r="G30" s="6"/>
      <c r="H30" s="6"/>
      <c r="I30" s="6"/>
      <c r="J30" s="6"/>
    </row>
    <row r="31" spans="1:10" s="2" customFormat="1">
      <c r="A31" s="6"/>
      <c r="B31" s="8"/>
      <c r="C31" s="6"/>
      <c r="D31" s="6"/>
      <c r="E31" s="6"/>
      <c r="F31" s="6"/>
      <c r="G31" s="6"/>
      <c r="H31" s="6"/>
      <c r="I31" s="6"/>
      <c r="J31" s="6"/>
    </row>
    <row r="32" spans="1:10" s="2" customFormat="1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s="2" customFormat="1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s="2" customFormat="1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s="2" customFormat="1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s="2" customFormat="1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2" customFormat="1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2" customFormat="1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s="2" customFormat="1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2" customFormat="1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s="2" customFormat="1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s="2" customFormat="1">
      <c r="A42" s="6"/>
      <c r="B42" s="6"/>
      <c r="C42" s="6"/>
      <c r="D42" s="6"/>
      <c r="E42" s="6"/>
      <c r="F42" s="6"/>
      <c r="G42" s="6"/>
      <c r="H42" s="6"/>
      <c r="I42" s="6"/>
      <c r="J42" s="6"/>
    </row>
  </sheetData>
  <mergeCells count="3">
    <mergeCell ref="A4:B7"/>
    <mergeCell ref="A8:B8"/>
    <mergeCell ref="C4:J4"/>
  </mergeCells>
  <pageMargins left="0.2" right="0.35" top="0.78740157480314965" bottom="0.59055118110236227" header="0.51181102362204722" footer="0.51181102362204722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workbookViewId="0">
      <selection activeCell="K7" sqref="K7:K8"/>
    </sheetView>
  </sheetViews>
  <sheetFormatPr defaultColWidth="9" defaultRowHeight="15.75"/>
  <cols>
    <col min="1" max="1" width="2" style="6" customWidth="1"/>
    <col min="2" max="2" width="36.75" style="6" customWidth="1"/>
    <col min="3" max="3" width="10.625" style="6" customWidth="1"/>
    <col min="4" max="4" width="10.625" style="10" customWidth="1"/>
    <col min="5" max="5" width="10.375" style="10" customWidth="1"/>
    <col min="6" max="6" width="10.625" style="10" customWidth="1"/>
    <col min="7" max="7" width="10.375" style="10" customWidth="1"/>
    <col min="8" max="8" width="11.875" customWidth="1"/>
    <col min="9" max="16384" width="9" style="6"/>
  </cols>
  <sheetData>
    <row r="1" spans="1:9" ht="18" customHeight="1">
      <c r="A1" s="52" t="s">
        <v>154</v>
      </c>
      <c r="B1" s="76"/>
      <c r="C1" s="76"/>
      <c r="D1" s="76"/>
      <c r="E1" s="76"/>
      <c r="F1" s="76"/>
      <c r="G1" s="76"/>
    </row>
    <row r="2" spans="1:9" ht="18" customHeight="1">
      <c r="A2" s="76"/>
      <c r="B2" s="76" t="s">
        <v>121</v>
      </c>
      <c r="C2" s="76"/>
      <c r="D2" s="76"/>
      <c r="E2" s="76"/>
      <c r="F2" s="76"/>
      <c r="G2" s="76"/>
    </row>
    <row r="3" spans="1:9" ht="16.149999999999999" customHeight="1">
      <c r="A3" s="165"/>
      <c r="B3" s="165"/>
      <c r="C3" s="165"/>
      <c r="D3" s="271"/>
      <c r="E3" s="271"/>
      <c r="F3" s="271"/>
      <c r="G3" s="123" t="s">
        <v>80</v>
      </c>
      <c r="I3" s="112"/>
    </row>
    <row r="4" spans="1:9" ht="35.1" customHeight="1">
      <c r="A4" s="265" t="s">
        <v>63</v>
      </c>
      <c r="B4" s="266"/>
      <c r="C4" s="267" t="s">
        <v>81</v>
      </c>
      <c r="D4" s="268"/>
      <c r="E4" s="268"/>
      <c r="F4" s="269" t="s">
        <v>82</v>
      </c>
      <c r="G4" s="270"/>
    </row>
    <row r="5" spans="1:9" ht="47.25" customHeight="1">
      <c r="A5" s="249"/>
      <c r="B5" s="250"/>
      <c r="C5" s="53" t="s">
        <v>68</v>
      </c>
      <c r="D5" s="177" t="s">
        <v>74</v>
      </c>
      <c r="E5" s="178" t="s">
        <v>73</v>
      </c>
      <c r="F5" s="177" t="s">
        <v>74</v>
      </c>
      <c r="G5" s="102" t="s">
        <v>73</v>
      </c>
      <c r="I5" s="6" t="s">
        <v>104</v>
      </c>
    </row>
    <row r="6" spans="1:9" ht="27.75" customHeight="1">
      <c r="A6" s="238" t="s">
        <v>0</v>
      </c>
      <c r="B6" s="239"/>
      <c r="C6" s="54">
        <f>SUM(D6:E6)</f>
        <v>26273840</v>
      </c>
      <c r="D6" s="55">
        <f>SUM(D7,D8,D9,D10,D11,D12,D13,D14,D15,D16,D17,D18,D19,D20,D21,D22,D23,D24,D25)</f>
        <v>24311286</v>
      </c>
      <c r="E6" s="171">
        <f>SUM(E7,E8,E9,E10,E11,E12,E13,E14,E15,E16,E17,E18,E19,E20,E21,E22,E23,E24,E25)</f>
        <v>1962554</v>
      </c>
      <c r="F6" s="55">
        <f t="shared" ref="F6" si="0">SUM(F7,F8,F9,F10,F11,F12,F13,F14,F15,F16,F17,F18,F19,F20,F21,F22,F23,F24,F25)</f>
        <v>13398871</v>
      </c>
      <c r="G6" s="77">
        <f>SUM(G7,G8,G9,G10,G11,G12,G13,G14,G15,G16,G17,G18,G19,G20,G21,G22,G23,G24,G25)</f>
        <v>1334934</v>
      </c>
      <c r="H6" s="40"/>
    </row>
    <row r="7" spans="1:9" ht="17.25" customHeight="1">
      <c r="A7" s="57" t="s">
        <v>39</v>
      </c>
      <c r="B7" s="36" t="s">
        <v>10</v>
      </c>
      <c r="C7" s="58">
        <f>SUM(D7,E7)</f>
        <v>696186</v>
      </c>
      <c r="D7" s="58">
        <v>690289</v>
      </c>
      <c r="E7" s="47">
        <v>5897</v>
      </c>
      <c r="F7" s="59">
        <v>41077</v>
      </c>
      <c r="G7" s="47">
        <v>473</v>
      </c>
    </row>
    <row r="8" spans="1:9" ht="17.25" customHeight="1">
      <c r="A8" s="57" t="s">
        <v>40</v>
      </c>
      <c r="B8" s="37" t="s">
        <v>5</v>
      </c>
      <c r="C8" s="58">
        <f t="shared" ref="C8:C25" si="1">SUM(D8,E8)</f>
        <v>162955</v>
      </c>
      <c r="D8" s="58">
        <v>158306</v>
      </c>
      <c r="E8" s="47">
        <v>4649</v>
      </c>
      <c r="F8" s="59">
        <v>159290</v>
      </c>
      <c r="G8" s="47">
        <v>144</v>
      </c>
    </row>
    <row r="9" spans="1:9" ht="17.25" customHeight="1">
      <c r="A9" s="57" t="s">
        <v>41</v>
      </c>
      <c r="B9" s="37" t="s">
        <v>6</v>
      </c>
      <c r="C9" s="58">
        <f t="shared" si="1"/>
        <v>2998018</v>
      </c>
      <c r="D9" s="58">
        <v>2828145</v>
      </c>
      <c r="E9" s="47">
        <v>169873</v>
      </c>
      <c r="F9" s="59">
        <v>1181660</v>
      </c>
      <c r="G9" s="47">
        <v>147633</v>
      </c>
    </row>
    <row r="10" spans="1:9" ht="30" customHeight="1">
      <c r="A10" s="61" t="s">
        <v>42</v>
      </c>
      <c r="B10" s="62" t="s">
        <v>19</v>
      </c>
      <c r="C10" s="63">
        <f t="shared" si="1"/>
        <v>2294924</v>
      </c>
      <c r="D10" s="63">
        <v>2287051</v>
      </c>
      <c r="E10" s="65">
        <v>7873</v>
      </c>
      <c r="F10" s="64">
        <v>303048</v>
      </c>
      <c r="G10" s="65">
        <v>1839</v>
      </c>
    </row>
    <row r="11" spans="1:9" ht="42.75" customHeight="1">
      <c r="A11" s="61" t="s">
        <v>43</v>
      </c>
      <c r="B11" s="62" t="s">
        <v>11</v>
      </c>
      <c r="C11" s="63">
        <f t="shared" si="1"/>
        <v>445332</v>
      </c>
      <c r="D11" s="63">
        <v>431628</v>
      </c>
      <c r="E11" s="66">
        <v>13704</v>
      </c>
      <c r="F11" s="63">
        <v>268378</v>
      </c>
      <c r="G11" s="66">
        <v>14974</v>
      </c>
    </row>
    <row r="12" spans="1:9" ht="17.25" customHeight="1">
      <c r="A12" s="57" t="s">
        <v>44</v>
      </c>
      <c r="B12" s="37" t="s">
        <v>7</v>
      </c>
      <c r="C12" s="58">
        <f t="shared" si="1"/>
        <v>1547161</v>
      </c>
      <c r="D12" s="58">
        <v>1376972</v>
      </c>
      <c r="E12" s="47">
        <v>170189</v>
      </c>
      <c r="F12" s="67">
        <v>468776</v>
      </c>
      <c r="G12" s="47">
        <v>125812</v>
      </c>
    </row>
    <row r="13" spans="1:9" ht="30" customHeight="1">
      <c r="A13" s="61" t="s">
        <v>45</v>
      </c>
      <c r="B13" s="69" t="s">
        <v>35</v>
      </c>
      <c r="C13" s="63">
        <f t="shared" si="1"/>
        <v>2185815</v>
      </c>
      <c r="D13" s="63">
        <v>1726469</v>
      </c>
      <c r="E13" s="71">
        <v>459346</v>
      </c>
      <c r="F13" s="70">
        <v>1101479</v>
      </c>
      <c r="G13" s="65">
        <v>167932</v>
      </c>
    </row>
    <row r="14" spans="1:9" ht="17.25" customHeight="1">
      <c r="A14" s="57" t="s">
        <v>46</v>
      </c>
      <c r="B14" s="37" t="s">
        <v>13</v>
      </c>
      <c r="C14" s="58">
        <f t="shared" si="1"/>
        <v>2545615</v>
      </c>
      <c r="D14" s="58">
        <v>2490315</v>
      </c>
      <c r="E14" s="47">
        <v>55300</v>
      </c>
      <c r="F14" s="59">
        <v>703928</v>
      </c>
      <c r="G14" s="47">
        <v>26590</v>
      </c>
    </row>
    <row r="15" spans="1:9" ht="30" customHeight="1">
      <c r="A15" s="61" t="s">
        <v>47</v>
      </c>
      <c r="B15" s="62" t="s">
        <v>12</v>
      </c>
      <c r="C15" s="63">
        <f t="shared" si="1"/>
        <v>353744</v>
      </c>
      <c r="D15" s="63">
        <v>312201</v>
      </c>
      <c r="E15" s="73">
        <v>41543</v>
      </c>
      <c r="F15" s="64">
        <v>220604</v>
      </c>
      <c r="G15" s="65">
        <v>46865</v>
      </c>
    </row>
    <row r="16" spans="1:9" ht="17.25" customHeight="1">
      <c r="A16" s="57" t="s">
        <v>48</v>
      </c>
      <c r="B16" s="37" t="s">
        <v>14</v>
      </c>
      <c r="C16" s="58">
        <f t="shared" si="1"/>
        <v>3224378</v>
      </c>
      <c r="D16" s="58">
        <v>3216579</v>
      </c>
      <c r="E16" s="68">
        <v>7799</v>
      </c>
      <c r="F16" s="67">
        <v>2489946</v>
      </c>
      <c r="G16" s="47">
        <v>14973</v>
      </c>
    </row>
    <row r="17" spans="1:8" ht="17.25" customHeight="1">
      <c r="A17" s="79" t="s">
        <v>49</v>
      </c>
      <c r="B17" s="78" t="s">
        <v>15</v>
      </c>
      <c r="C17" s="58">
        <f t="shared" si="1"/>
        <v>3509277</v>
      </c>
      <c r="D17" s="58">
        <v>3074195</v>
      </c>
      <c r="E17" s="47">
        <v>435082</v>
      </c>
      <c r="F17" s="59">
        <v>2718157</v>
      </c>
      <c r="G17" s="47">
        <v>387670</v>
      </c>
    </row>
    <row r="18" spans="1:8" ht="17.25" customHeight="1">
      <c r="A18" s="57" t="s">
        <v>50</v>
      </c>
      <c r="B18" s="36" t="s">
        <v>16</v>
      </c>
      <c r="C18" s="58">
        <f t="shared" si="1"/>
        <v>1022360</v>
      </c>
      <c r="D18" s="58">
        <v>758904</v>
      </c>
      <c r="E18" s="47">
        <v>263456</v>
      </c>
      <c r="F18" s="67">
        <v>513898</v>
      </c>
      <c r="G18" s="47">
        <v>196525</v>
      </c>
    </row>
    <row r="19" spans="1:8" ht="17.25" customHeight="1">
      <c r="A19" s="57" t="s">
        <v>51</v>
      </c>
      <c r="B19" s="36" t="s">
        <v>21</v>
      </c>
      <c r="C19" s="58">
        <f t="shared" si="1"/>
        <v>425112</v>
      </c>
      <c r="D19" s="58">
        <v>327893</v>
      </c>
      <c r="E19" s="75">
        <v>97219</v>
      </c>
      <c r="F19" s="58">
        <v>262414</v>
      </c>
      <c r="G19" s="75">
        <v>54806</v>
      </c>
    </row>
    <row r="20" spans="1:8" ht="17.25" customHeight="1">
      <c r="A20" s="57" t="s">
        <v>52</v>
      </c>
      <c r="B20" s="62" t="s">
        <v>33</v>
      </c>
      <c r="C20" s="58">
        <f t="shared" si="1"/>
        <v>1535694</v>
      </c>
      <c r="D20" s="58">
        <v>1404242</v>
      </c>
      <c r="E20" s="68">
        <v>131452</v>
      </c>
      <c r="F20" s="67">
        <v>1063793</v>
      </c>
      <c r="G20" s="47">
        <v>70364</v>
      </c>
    </row>
    <row r="21" spans="1:8" ht="17.25" customHeight="1">
      <c r="A21" s="57" t="s">
        <v>53</v>
      </c>
      <c r="B21" s="62" t="s">
        <v>20</v>
      </c>
      <c r="C21" s="58">
        <f t="shared" si="1"/>
        <v>2604869</v>
      </c>
      <c r="D21" s="58">
        <v>2529153</v>
      </c>
      <c r="E21" s="47">
        <v>75716</v>
      </c>
      <c r="F21" s="59">
        <v>795308</v>
      </c>
      <c r="G21" s="47">
        <v>56698</v>
      </c>
    </row>
    <row r="22" spans="1:8" ht="17.25" customHeight="1">
      <c r="A22" s="57" t="s">
        <v>54</v>
      </c>
      <c r="B22" s="37" t="s">
        <v>1</v>
      </c>
      <c r="C22" s="58">
        <f t="shared" si="1"/>
        <v>135578</v>
      </c>
      <c r="D22" s="58">
        <v>130144</v>
      </c>
      <c r="E22" s="47">
        <v>5434</v>
      </c>
      <c r="F22" s="59">
        <v>360785</v>
      </c>
      <c r="G22" s="47">
        <v>5027</v>
      </c>
    </row>
    <row r="23" spans="1:8" ht="17.25" customHeight="1">
      <c r="A23" s="57" t="s">
        <v>55</v>
      </c>
      <c r="B23" s="36" t="s">
        <v>38</v>
      </c>
      <c r="C23" s="58">
        <f t="shared" si="1"/>
        <v>313758</v>
      </c>
      <c r="D23" s="58">
        <v>309222</v>
      </c>
      <c r="E23" s="47">
        <v>4536</v>
      </c>
      <c r="F23" s="59">
        <v>467286</v>
      </c>
      <c r="G23" s="47">
        <v>4536</v>
      </c>
    </row>
    <row r="24" spans="1:8" ht="17.25" customHeight="1">
      <c r="A24" s="57" t="s">
        <v>56</v>
      </c>
      <c r="B24" s="37" t="s">
        <v>17</v>
      </c>
      <c r="C24" s="58">
        <f t="shared" si="1"/>
        <v>206130</v>
      </c>
      <c r="D24" s="58">
        <v>197015</v>
      </c>
      <c r="E24" s="47">
        <v>9115</v>
      </c>
      <c r="F24" s="59">
        <v>208212</v>
      </c>
      <c r="G24" s="47">
        <v>8094</v>
      </c>
    </row>
    <row r="25" spans="1:8" ht="17.25" customHeight="1">
      <c r="A25" s="57" t="s">
        <v>57</v>
      </c>
      <c r="B25" s="37" t="s">
        <v>18</v>
      </c>
      <c r="C25" s="58">
        <f t="shared" si="1"/>
        <v>66934</v>
      </c>
      <c r="D25" s="58">
        <v>62563</v>
      </c>
      <c r="E25" s="47">
        <v>4371</v>
      </c>
      <c r="F25" s="59">
        <v>70832</v>
      </c>
      <c r="G25" s="47">
        <v>3979</v>
      </c>
    </row>
    <row r="26" spans="1:8">
      <c r="C26" s="3"/>
    </row>
    <row r="27" spans="1:8" ht="15">
      <c r="B27" s="3"/>
      <c r="C27" s="2"/>
      <c r="D27" s="2"/>
      <c r="E27" s="38"/>
      <c r="F27" s="38"/>
      <c r="G27" s="6"/>
      <c r="H27" s="2"/>
    </row>
    <row r="28" spans="1:8" ht="15">
      <c r="B28" s="8"/>
      <c r="D28" s="6"/>
      <c r="E28" s="6"/>
      <c r="F28" s="6"/>
      <c r="G28" s="6"/>
      <c r="H28" s="2"/>
    </row>
    <row r="29" spans="1:8" ht="15.75" customHeight="1">
      <c r="A29" s="247"/>
      <c r="B29" s="247"/>
      <c r="C29" s="247"/>
      <c r="D29" s="247"/>
      <c r="E29" s="247"/>
      <c r="F29" s="247"/>
      <c r="G29" s="247"/>
    </row>
    <row r="30" spans="1:8" ht="15.75" customHeight="1">
      <c r="A30" s="248"/>
      <c r="B30" s="248"/>
      <c r="C30" s="248"/>
      <c r="D30" s="248"/>
      <c r="E30" s="248"/>
      <c r="F30" s="248"/>
      <c r="G30" s="248"/>
    </row>
  </sheetData>
  <mergeCells count="6">
    <mergeCell ref="A29:G29"/>
    <mergeCell ref="A30:G30"/>
    <mergeCell ref="A6:B6"/>
    <mergeCell ref="F4:G4"/>
    <mergeCell ref="A4:B5"/>
    <mergeCell ref="C4:E4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workbookViewId="0">
      <selection activeCell="K13" sqref="K13"/>
    </sheetView>
  </sheetViews>
  <sheetFormatPr defaultRowHeight="15.75"/>
  <cols>
    <col min="1" max="1" width="19.375" style="116" customWidth="1"/>
    <col min="2" max="2" width="11" style="116" customWidth="1"/>
    <col min="3" max="7" width="11.625" style="116" customWidth="1"/>
  </cols>
  <sheetData>
    <row r="1" spans="1:7" s="49" customFormat="1" ht="18" customHeight="1">
      <c r="A1" s="252" t="s">
        <v>155</v>
      </c>
      <c r="B1" s="252"/>
      <c r="C1" s="252"/>
      <c r="D1" s="252"/>
      <c r="E1" s="252"/>
      <c r="F1" s="252"/>
      <c r="G1" s="252"/>
    </row>
    <row r="2" spans="1:7" s="199" customFormat="1" ht="18" customHeight="1">
      <c r="A2" s="253" t="s">
        <v>159</v>
      </c>
      <c r="B2" s="253"/>
      <c r="C2" s="253"/>
      <c r="D2" s="253"/>
      <c r="E2" s="253"/>
      <c r="F2" s="198"/>
      <c r="G2" s="198"/>
    </row>
    <row r="3" spans="1:7">
      <c r="A3" s="133"/>
      <c r="B3" s="133"/>
      <c r="C3" s="133"/>
      <c r="D3" s="133"/>
      <c r="E3" s="133"/>
      <c r="F3" s="133"/>
      <c r="G3" s="111" t="s">
        <v>80</v>
      </c>
    </row>
    <row r="4" spans="1:7" ht="58.15" customHeight="1">
      <c r="A4" s="191"/>
      <c r="B4" s="192" t="s">
        <v>0</v>
      </c>
      <c r="C4" s="193" t="s">
        <v>84</v>
      </c>
      <c r="D4" s="193" t="s">
        <v>86</v>
      </c>
      <c r="E4" s="193" t="s">
        <v>71</v>
      </c>
      <c r="F4" s="194" t="s">
        <v>99</v>
      </c>
      <c r="G4" s="195" t="s">
        <v>72</v>
      </c>
    </row>
    <row r="5" spans="1:7" ht="23.45" customHeight="1">
      <c r="A5" s="116" t="s">
        <v>153</v>
      </c>
      <c r="B5" s="196">
        <v>49840719</v>
      </c>
      <c r="C5" s="197">
        <v>23173813</v>
      </c>
      <c r="D5" s="197">
        <v>15576591</v>
      </c>
      <c r="E5" s="197">
        <v>6260048</v>
      </c>
      <c r="F5" s="197">
        <v>2634277</v>
      </c>
      <c r="G5" s="197">
        <v>2195990</v>
      </c>
    </row>
    <row r="6" spans="1:7">
      <c r="A6" s="116" t="s">
        <v>122</v>
      </c>
      <c r="B6" s="196">
        <v>13398871</v>
      </c>
      <c r="C6" s="197">
        <v>3156686</v>
      </c>
      <c r="D6" s="197">
        <v>4206798</v>
      </c>
      <c r="E6" s="197">
        <v>3279314</v>
      </c>
      <c r="F6" s="197">
        <v>2022564</v>
      </c>
      <c r="G6" s="197">
        <v>733509</v>
      </c>
    </row>
    <row r="7" spans="1:7" s="117" customFormat="1">
      <c r="A7" s="133"/>
      <c r="B7" s="201"/>
      <c r="C7" s="201"/>
      <c r="D7" s="201"/>
      <c r="E7" s="201"/>
      <c r="F7" s="201"/>
      <c r="G7" s="201"/>
    </row>
    <row r="8" spans="1:7" ht="18" customHeight="1">
      <c r="A8" s="215" t="s">
        <v>123</v>
      </c>
      <c r="B8" s="217">
        <v>26.883382240131809</v>
      </c>
      <c r="C8" s="218">
        <v>13.621780757443759</v>
      </c>
      <c r="D8" s="218">
        <v>27.007180197515616</v>
      </c>
      <c r="E8" s="218">
        <v>52.384805995097807</v>
      </c>
      <c r="F8" s="218">
        <v>76.778713855832166</v>
      </c>
      <c r="G8" s="218">
        <v>33.402201285069602</v>
      </c>
    </row>
    <row r="9" spans="1:7">
      <c r="A9" s="219"/>
      <c r="B9" s="220"/>
      <c r="C9" s="220"/>
      <c r="D9" s="216"/>
      <c r="E9" s="216"/>
      <c r="F9" s="216"/>
      <c r="G9" s="216"/>
    </row>
    <row r="11" spans="1:7" s="251" customFormat="1" ht="15.6" customHeight="1"/>
  </sheetData>
  <mergeCells count="3">
    <mergeCell ref="A11:XFD11"/>
    <mergeCell ref="A1:G1"/>
    <mergeCell ref="A2:E2"/>
  </mergeCells>
  <pageMargins left="0.35433070866141736" right="0.59055118110236227" top="0.74803149606299213" bottom="0.7480314960629921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showGridLines="0" workbookViewId="0">
      <selection activeCell="I14" sqref="I14"/>
    </sheetView>
  </sheetViews>
  <sheetFormatPr defaultRowHeight="15.75"/>
  <cols>
    <col min="1" max="1" width="53.125" customWidth="1"/>
    <col min="2" max="2" width="38.75" customWidth="1"/>
  </cols>
  <sheetData>
    <row r="1" spans="1:2" ht="27" customHeight="1">
      <c r="A1" s="202" t="s">
        <v>124</v>
      </c>
      <c r="B1" s="11"/>
    </row>
    <row r="2" spans="1:2" ht="15" customHeight="1">
      <c r="A2" s="222" t="s">
        <v>125</v>
      </c>
      <c r="B2" s="1"/>
    </row>
    <row r="3" spans="1:2" ht="27.75" customHeight="1">
      <c r="A3" s="257" t="s">
        <v>144</v>
      </c>
      <c r="B3" s="257"/>
    </row>
    <row r="4" spans="1:2" ht="7.5" customHeight="1">
      <c r="A4" s="212"/>
      <c r="B4" s="212"/>
    </row>
    <row r="5" spans="1:2" ht="44.25" customHeight="1">
      <c r="A5" s="257" t="s">
        <v>151</v>
      </c>
      <c r="B5" s="257"/>
    </row>
    <row r="6" spans="1:2" ht="3.75" customHeight="1">
      <c r="A6" s="203"/>
      <c r="B6" s="212"/>
    </row>
    <row r="7" spans="1:2" ht="15" customHeight="1">
      <c r="A7" s="223" t="s">
        <v>126</v>
      </c>
      <c r="B7" s="212"/>
    </row>
    <row r="8" spans="1:2" ht="3.75" customHeight="1">
      <c r="A8" s="223"/>
      <c r="B8" s="212"/>
    </row>
    <row r="9" spans="1:2" ht="69" customHeight="1">
      <c r="A9" s="258" t="s">
        <v>149</v>
      </c>
      <c r="B9" s="258"/>
    </row>
    <row r="10" spans="1:2" ht="3.75" customHeight="1">
      <c r="A10" s="203"/>
      <c r="B10" s="212"/>
    </row>
    <row r="11" spans="1:2" ht="42" customHeight="1">
      <c r="A11" s="258" t="s">
        <v>127</v>
      </c>
      <c r="B11" s="258"/>
    </row>
    <row r="12" spans="1:2" ht="3.75" customHeight="1">
      <c r="A12" s="221"/>
      <c r="B12" s="221"/>
    </row>
    <row r="13" spans="1:2" ht="42" customHeight="1">
      <c r="A13" s="257" t="s">
        <v>150</v>
      </c>
      <c r="B13" s="257"/>
    </row>
    <row r="14" spans="1:2" s="213" customFormat="1" ht="3.75" customHeight="1">
      <c r="A14" s="221"/>
      <c r="B14" s="221"/>
    </row>
    <row r="15" spans="1:2" s="213" customFormat="1" ht="15" customHeight="1">
      <c r="A15" s="256" t="s">
        <v>128</v>
      </c>
      <c r="B15" s="256"/>
    </row>
    <row r="16" spans="1:2" ht="3.75" customHeight="1">
      <c r="A16" s="223"/>
      <c r="B16" s="212"/>
    </row>
    <row r="17" spans="1:2" ht="26.25" customHeight="1">
      <c r="A17" s="254" t="s">
        <v>129</v>
      </c>
      <c r="B17" s="254"/>
    </row>
    <row r="18" spans="1:2" ht="3.75" customHeight="1">
      <c r="A18" s="203"/>
      <c r="B18" s="212"/>
    </row>
    <row r="19" spans="1:2" ht="51.75" customHeight="1">
      <c r="A19" s="255" t="s">
        <v>130</v>
      </c>
      <c r="B19" s="255"/>
    </row>
    <row r="20" spans="1:2" ht="3.75" customHeight="1">
      <c r="A20" s="203"/>
      <c r="B20" s="212"/>
    </row>
    <row r="21" spans="1:2" ht="40.5" customHeight="1">
      <c r="A21" s="255" t="s">
        <v>131</v>
      </c>
      <c r="B21" s="255"/>
    </row>
    <row r="22" spans="1:2" ht="3.75" customHeight="1">
      <c r="A22" s="204" t="s">
        <v>132</v>
      </c>
      <c r="B22" s="1"/>
    </row>
    <row r="23" spans="1:2" ht="25.5" customHeight="1">
      <c r="A23" s="259" t="s">
        <v>133</v>
      </c>
      <c r="B23" s="259"/>
    </row>
    <row r="24" spans="1:2" ht="15" customHeight="1">
      <c r="A24" s="214"/>
      <c r="B24" s="214"/>
    </row>
    <row r="25" spans="1:2" s="207" customFormat="1" ht="7.9" customHeight="1">
      <c r="A25" s="206"/>
      <c r="B25" s="206"/>
    </row>
    <row r="26" spans="1:2" ht="15" customHeight="1">
      <c r="A26" s="247" t="s">
        <v>158</v>
      </c>
      <c r="B26" s="247"/>
    </row>
    <row r="27" spans="1:2" ht="15" customHeight="1">
      <c r="A27" s="204"/>
      <c r="B27" s="1"/>
    </row>
    <row r="28" spans="1:2" ht="15" customHeight="1">
      <c r="A28" s="205" t="s">
        <v>134</v>
      </c>
      <c r="B28" s="205" t="s">
        <v>135</v>
      </c>
    </row>
    <row r="29" spans="1:2" ht="15" customHeight="1">
      <c r="A29" s="205" t="s">
        <v>157</v>
      </c>
      <c r="B29" s="205" t="s">
        <v>156</v>
      </c>
    </row>
    <row r="30" spans="1:2" ht="15" customHeight="1">
      <c r="A30" s="204" t="s">
        <v>147</v>
      </c>
      <c r="B30" s="205" t="s">
        <v>136</v>
      </c>
    </row>
    <row r="31" spans="1:2" ht="15" customHeight="1">
      <c r="A31" s="205" t="s">
        <v>146</v>
      </c>
      <c r="B31" s="118"/>
    </row>
    <row r="32" spans="1:2" ht="15" customHeight="1">
      <c r="A32" s="204" t="s">
        <v>145</v>
      </c>
      <c r="B32" s="118"/>
    </row>
    <row r="33" spans="1:2" ht="15" customHeight="1">
      <c r="A33" s="205" t="s">
        <v>148</v>
      </c>
      <c r="B33" s="205"/>
    </row>
    <row r="34" spans="1:2" ht="15" customHeight="1">
      <c r="A34" s="205"/>
      <c r="B34" s="205"/>
    </row>
    <row r="35" spans="1:2" ht="15" customHeight="1">
      <c r="A35" s="261" t="s">
        <v>137</v>
      </c>
      <c r="B35" s="261"/>
    </row>
    <row r="36" spans="1:2" ht="15" customHeight="1">
      <c r="A36" s="261" t="s">
        <v>138</v>
      </c>
      <c r="B36" s="261"/>
    </row>
    <row r="37" spans="1:2" ht="15" customHeight="1">
      <c r="A37" s="261" t="s">
        <v>139</v>
      </c>
      <c r="B37" s="261"/>
    </row>
    <row r="38" spans="1:2" ht="15" customHeight="1">
      <c r="A38" s="262" t="s">
        <v>140</v>
      </c>
      <c r="B38" s="262"/>
    </row>
    <row r="39" spans="1:2" ht="15" customHeight="1">
      <c r="A39" s="261" t="s">
        <v>141</v>
      </c>
      <c r="B39" s="261"/>
    </row>
    <row r="40" spans="1:2" ht="15" customHeight="1">
      <c r="A40" s="261" t="s">
        <v>142</v>
      </c>
      <c r="B40" s="261"/>
    </row>
    <row r="41" spans="1:2" ht="15" customHeight="1" thickBot="1">
      <c r="A41" s="224"/>
      <c r="B41" s="224"/>
    </row>
    <row r="42" spans="1:2">
      <c r="A42" s="260" t="s">
        <v>143</v>
      </c>
      <c r="B42" s="260"/>
    </row>
  </sheetData>
  <mergeCells count="18">
    <mergeCell ref="A21:B21"/>
    <mergeCell ref="A23:B23"/>
    <mergeCell ref="A42:B42"/>
    <mergeCell ref="A26:B26"/>
    <mergeCell ref="A35:B35"/>
    <mergeCell ref="A36:B36"/>
    <mergeCell ref="A37:B37"/>
    <mergeCell ref="A38:B38"/>
    <mergeCell ref="A39:B39"/>
    <mergeCell ref="A40:B40"/>
    <mergeCell ref="A17:B17"/>
    <mergeCell ref="A19:B19"/>
    <mergeCell ref="A15:B15"/>
    <mergeCell ref="A3:B3"/>
    <mergeCell ref="A5:B5"/>
    <mergeCell ref="A9:B9"/>
    <mergeCell ref="A11:B11"/>
    <mergeCell ref="A13:B13"/>
  </mergeCells>
  <hyperlinks>
    <hyperlink ref="A38" r:id="rId1"/>
  </hyperlinks>
  <pageMargins left="0.70866141732283472" right="0.70866141732283472" top="0.74803149606299213" bottom="0.74803149606299213" header="0.35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workbookViewId="0">
      <selection activeCell="K14" sqref="K14"/>
    </sheetView>
  </sheetViews>
  <sheetFormatPr defaultRowHeight="15.75"/>
  <cols>
    <col min="1" max="1" width="26.75" customWidth="1"/>
    <col min="2" max="6" width="11.125" customWidth="1"/>
    <col min="7" max="8" width="7.125" style="116" customWidth="1"/>
  </cols>
  <sheetData>
    <row r="1" spans="1:13" ht="15.6" customHeight="1">
      <c r="A1" s="25" t="s">
        <v>109</v>
      </c>
      <c r="B1" s="25"/>
      <c r="C1" s="25"/>
      <c r="D1" s="25"/>
      <c r="E1" s="25"/>
      <c r="F1" s="25"/>
      <c r="G1" s="25"/>
      <c r="H1" s="25"/>
      <c r="I1" s="52"/>
      <c r="J1" s="51"/>
      <c r="K1" s="116"/>
      <c r="L1" s="116"/>
      <c r="M1" s="116"/>
    </row>
    <row r="2" spans="1:13" ht="12" customHeight="1">
      <c r="A2" s="263"/>
      <c r="B2" s="263"/>
      <c r="C2" s="263"/>
      <c r="D2" s="263"/>
      <c r="E2" s="263"/>
      <c r="F2" s="263"/>
      <c r="G2" s="166"/>
      <c r="H2" s="123" t="s">
        <v>79</v>
      </c>
      <c r="I2" s="1"/>
      <c r="J2" s="1"/>
    </row>
    <row r="3" spans="1:13" ht="15" customHeight="1">
      <c r="A3" s="233" t="s">
        <v>103</v>
      </c>
      <c r="B3" s="231" t="s">
        <v>66</v>
      </c>
      <c r="C3" s="231" t="s">
        <v>75</v>
      </c>
      <c r="D3" s="231" t="s">
        <v>78</v>
      </c>
      <c r="E3" s="231" t="s">
        <v>98</v>
      </c>
      <c r="F3" s="231" t="s">
        <v>115</v>
      </c>
      <c r="G3" s="235" t="s">
        <v>100</v>
      </c>
      <c r="H3" s="236"/>
      <c r="I3" s="119"/>
      <c r="J3" s="1"/>
    </row>
    <row r="4" spans="1:13" ht="13.15" customHeight="1">
      <c r="A4" s="233"/>
      <c r="B4" s="231"/>
      <c r="C4" s="231"/>
      <c r="D4" s="231"/>
      <c r="E4" s="231"/>
      <c r="F4" s="231"/>
      <c r="G4" s="173" t="s">
        <v>98</v>
      </c>
      <c r="H4" s="173" t="s">
        <v>115</v>
      </c>
      <c r="I4" s="119"/>
      <c r="J4" s="1"/>
    </row>
    <row r="5" spans="1:13" ht="13.9" customHeight="1">
      <c r="A5" s="234"/>
      <c r="B5" s="232"/>
      <c r="C5" s="232"/>
      <c r="D5" s="232"/>
      <c r="E5" s="232"/>
      <c r="F5" s="232"/>
      <c r="G5" s="143" t="s">
        <v>78</v>
      </c>
      <c r="H5" s="143" t="s">
        <v>98</v>
      </c>
      <c r="I5" s="119"/>
      <c r="J5" s="1"/>
    </row>
    <row r="6" spans="1:13" s="153" customFormat="1" ht="25.15" customHeight="1">
      <c r="A6" s="210" t="s">
        <v>0</v>
      </c>
      <c r="B6" s="152">
        <v>26625502</v>
      </c>
      <c r="C6" s="137">
        <v>25078833</v>
      </c>
      <c r="D6" s="137">
        <v>24830422</v>
      </c>
      <c r="E6" s="137">
        <v>26758964</v>
      </c>
      <c r="F6" s="137">
        <v>26273840</v>
      </c>
      <c r="G6" s="145">
        <v>107.76685148564933</v>
      </c>
      <c r="H6" s="151">
        <v>98.187059857773278</v>
      </c>
      <c r="I6" s="119"/>
      <c r="J6" s="1"/>
    </row>
    <row r="7" spans="1:13" s="164" customFormat="1" ht="27" customHeight="1">
      <c r="A7" s="160" t="s">
        <v>84</v>
      </c>
      <c r="B7" s="63">
        <v>11530779</v>
      </c>
      <c r="C7" s="136">
        <v>9765159</v>
      </c>
      <c r="D7" s="136">
        <v>8928996</v>
      </c>
      <c r="E7" s="136">
        <v>9389612</v>
      </c>
      <c r="F7" s="136">
        <v>9219511</v>
      </c>
      <c r="G7" s="162">
        <v>105.15865389568995</v>
      </c>
      <c r="H7" s="211">
        <v>98.188412897146335</v>
      </c>
      <c r="I7" s="163"/>
      <c r="J7" s="163"/>
    </row>
    <row r="8" spans="1:13" s="117" customFormat="1" ht="15" customHeight="1">
      <c r="A8" s="209" t="s">
        <v>85</v>
      </c>
      <c r="B8" s="63">
        <v>7415869</v>
      </c>
      <c r="C8" s="136">
        <v>7782264</v>
      </c>
      <c r="D8" s="136">
        <v>7737127</v>
      </c>
      <c r="E8" s="136">
        <v>8638114</v>
      </c>
      <c r="F8" s="136">
        <v>8183188</v>
      </c>
      <c r="G8" s="161">
        <v>111.64498139942643</v>
      </c>
      <c r="H8" s="151">
        <v>94.733503169789145</v>
      </c>
      <c r="I8" s="119"/>
      <c r="J8" s="119"/>
    </row>
    <row r="9" spans="1:13" s="117" customFormat="1" ht="15.6" customHeight="1">
      <c r="A9" s="144" t="s">
        <v>71</v>
      </c>
      <c r="B9" s="58">
        <v>4135346</v>
      </c>
      <c r="C9" s="137">
        <v>4207516</v>
      </c>
      <c r="D9" s="137">
        <v>4592512</v>
      </c>
      <c r="E9" s="137">
        <v>4640210</v>
      </c>
      <c r="F9" s="137">
        <v>4677036</v>
      </c>
      <c r="G9" s="145">
        <v>101.0386037096909</v>
      </c>
      <c r="H9" s="151">
        <v>100.79362787460052</v>
      </c>
      <c r="I9" s="119"/>
      <c r="J9" s="119"/>
    </row>
    <row r="10" spans="1:13" s="117" customFormat="1" ht="15.6" customHeight="1">
      <c r="A10" s="146" t="s">
        <v>99</v>
      </c>
      <c r="B10" s="58">
        <v>1277485</v>
      </c>
      <c r="C10" s="137">
        <v>1354658</v>
      </c>
      <c r="D10" s="137">
        <v>1738920</v>
      </c>
      <c r="E10" s="137">
        <v>1908940</v>
      </c>
      <c r="F10" s="137">
        <v>2170533</v>
      </c>
      <c r="G10" s="145">
        <v>109.77733305729993</v>
      </c>
      <c r="H10" s="151">
        <v>113.70357371106479</v>
      </c>
      <c r="I10" s="119"/>
      <c r="J10" s="119"/>
    </row>
    <row r="11" spans="1:13" ht="15.6" customHeight="1">
      <c r="A11" s="147" t="s">
        <v>105</v>
      </c>
      <c r="B11" s="58">
        <v>2266023</v>
      </c>
      <c r="C11" s="137">
        <v>1969236</v>
      </c>
      <c r="D11" s="137">
        <v>1832867</v>
      </c>
      <c r="E11" s="137">
        <v>2182088</v>
      </c>
      <c r="F11" s="137">
        <v>2023572</v>
      </c>
      <c r="G11" s="145">
        <v>119.05326463949648</v>
      </c>
      <c r="H11" s="151">
        <v>92.735581699729792</v>
      </c>
      <c r="I11" s="1"/>
      <c r="J11" s="1"/>
      <c r="K11" s="118"/>
    </row>
    <row r="12" spans="1:13" s="1" customFormat="1" ht="15.6" customHeight="1">
      <c r="A12" s="148"/>
      <c r="B12" s="149"/>
      <c r="C12" s="150"/>
      <c r="D12" s="150"/>
      <c r="E12" s="149"/>
      <c r="F12" s="149"/>
      <c r="G12" s="151"/>
      <c r="H12" s="151"/>
    </row>
    <row r="14" spans="1:13" ht="15.6" customHeight="1"/>
    <row r="15" spans="1:13" ht="15.6" customHeight="1"/>
    <row r="16" spans="1:13" ht="15.6" customHeight="1"/>
  </sheetData>
  <mergeCells count="7">
    <mergeCell ref="B3:B5"/>
    <mergeCell ref="A3:A5"/>
    <mergeCell ref="G3:H3"/>
    <mergeCell ref="F3:F5"/>
    <mergeCell ref="E3:E5"/>
    <mergeCell ref="D3:D5"/>
    <mergeCell ref="C3:C5"/>
  </mergeCells>
  <pageMargins left="0.7" right="0.7" top="5.3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showGridLines="0" workbookViewId="0">
      <selection activeCell="O24" sqref="O24"/>
    </sheetView>
  </sheetViews>
  <sheetFormatPr defaultColWidth="9" defaultRowHeight="12.75"/>
  <cols>
    <col min="1" max="8" width="11.75" style="1" customWidth="1"/>
    <col min="9" max="9" width="21.125" style="1" customWidth="1"/>
    <col min="10" max="10" width="9.5" style="17" customWidth="1"/>
    <col min="11" max="11" width="9" style="1"/>
    <col min="12" max="12" width="7.625" style="1" customWidth="1"/>
    <col min="13" max="13" width="8.125" style="1" customWidth="1"/>
    <col min="14" max="14" width="9" style="17"/>
    <col min="15" max="16384" width="9" style="1"/>
  </cols>
  <sheetData>
    <row r="2" spans="1:19" s="4" customFormat="1" ht="17.25" customHeight="1">
      <c r="A2" s="13"/>
      <c r="B2" s="14"/>
      <c r="C2" s="14"/>
      <c r="D2" s="14"/>
      <c r="E2" s="14"/>
      <c r="J2" s="35"/>
      <c r="K2" s="14"/>
      <c r="L2" s="14"/>
      <c r="M2" s="15"/>
      <c r="N2" s="170"/>
      <c r="O2" s="15"/>
      <c r="P2" s="105"/>
      <c r="Q2" s="15"/>
      <c r="R2" s="15"/>
      <c r="S2" s="16"/>
    </row>
    <row r="3" spans="1:19" s="4" customFormat="1" ht="17.25" customHeight="1">
      <c r="A3" s="13"/>
      <c r="B3" s="14"/>
      <c r="C3" s="14"/>
      <c r="D3" s="14"/>
      <c r="E3" s="14"/>
      <c r="I3" s="106"/>
      <c r="K3" s="107"/>
      <c r="L3" s="107"/>
      <c r="M3" s="108"/>
      <c r="N3" s="170"/>
      <c r="O3" s="15"/>
      <c r="P3" s="15"/>
      <c r="Q3" s="15"/>
      <c r="R3" s="15"/>
      <c r="S3" s="16"/>
    </row>
    <row r="4" spans="1:19" ht="26.25">
      <c r="I4" s="50"/>
      <c r="J4" s="107"/>
      <c r="K4" s="50"/>
      <c r="L4" s="50"/>
    </row>
    <row r="5" spans="1:19">
      <c r="I5" s="17"/>
    </row>
    <row r="6" spans="1:19">
      <c r="I6" s="18"/>
      <c r="J6" s="103"/>
      <c r="K6" s="103"/>
      <c r="L6" s="103"/>
      <c r="M6" s="103"/>
    </row>
    <row r="7" spans="1:19">
      <c r="I7" s="19"/>
      <c r="J7" s="104"/>
      <c r="K7" s="104"/>
      <c r="L7" s="104"/>
      <c r="M7" s="174"/>
      <c r="N7" s="174"/>
    </row>
    <row r="8" spans="1:19">
      <c r="I8" s="19"/>
      <c r="J8" s="104"/>
      <c r="K8" s="104"/>
      <c r="L8" s="104"/>
      <c r="M8" s="174"/>
      <c r="N8" s="174"/>
    </row>
    <row r="9" spans="1:19">
      <c r="I9" s="109"/>
      <c r="J9" s="104"/>
      <c r="K9" s="174"/>
      <c r="L9" s="174"/>
      <c r="M9" s="174"/>
      <c r="N9" s="174"/>
    </row>
    <row r="10" spans="1:19">
      <c r="I10" s="18"/>
      <c r="J10" s="103" t="s">
        <v>66</v>
      </c>
      <c r="K10" s="103" t="s">
        <v>75</v>
      </c>
      <c r="L10" s="103" t="s">
        <v>78</v>
      </c>
      <c r="M10" s="103" t="s">
        <v>98</v>
      </c>
      <c r="N10" s="17" t="s">
        <v>115</v>
      </c>
    </row>
    <row r="11" spans="1:19">
      <c r="A11" s="9"/>
      <c r="B11" s="9"/>
      <c r="C11" s="9"/>
      <c r="D11" s="9"/>
      <c r="E11" s="9"/>
      <c r="I11" s="19" t="s">
        <v>101</v>
      </c>
      <c r="J11" s="104">
        <v>26626</v>
      </c>
      <c r="K11" s="103">
        <v>25079</v>
      </c>
      <c r="L11" s="103">
        <v>24830</v>
      </c>
      <c r="M11" s="17">
        <v>26759</v>
      </c>
      <c r="N11" s="17">
        <v>26274</v>
      </c>
    </row>
    <row r="12" spans="1:19">
      <c r="A12" s="9"/>
      <c r="B12" s="9"/>
      <c r="C12" s="9"/>
      <c r="D12" s="9"/>
      <c r="E12" s="9"/>
      <c r="I12" s="19" t="s">
        <v>102</v>
      </c>
      <c r="J12" s="104">
        <v>23291</v>
      </c>
      <c r="K12" s="103">
        <v>22829</v>
      </c>
      <c r="L12" s="103">
        <v>22925</v>
      </c>
      <c r="M12" s="17">
        <v>23586</v>
      </c>
      <c r="N12" s="17">
        <v>24311</v>
      </c>
    </row>
    <row r="13" spans="1:19">
      <c r="I13" s="17"/>
      <c r="K13" s="17"/>
      <c r="L13" s="17"/>
    </row>
    <row r="14" spans="1:19">
      <c r="I14" s="17"/>
      <c r="K14" s="17"/>
      <c r="L14" s="17"/>
    </row>
  </sheetData>
  <phoneticPr fontId="1" type="noConversion"/>
  <printOptions horizontalCentered="1"/>
  <pageMargins left="0.85" right="0.59055118110236227" top="7.33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zoomScaleNormal="100" workbookViewId="0">
      <selection activeCell="G38" sqref="G38"/>
    </sheetView>
  </sheetViews>
  <sheetFormatPr defaultColWidth="9" defaultRowHeight="15"/>
  <cols>
    <col min="1" max="1" width="2" style="6" customWidth="1"/>
    <col min="2" max="2" width="36.75" style="6" customWidth="1"/>
    <col min="3" max="3" width="10.625" style="6" customWidth="1"/>
    <col min="4" max="4" width="10.25" style="10" customWidth="1"/>
    <col min="5" max="5" width="9.375" style="10" customWidth="1"/>
    <col min="6" max="6" width="10.125" style="10" customWidth="1"/>
    <col min="7" max="7" width="9.5" style="10" customWidth="1"/>
    <col min="8" max="8" width="9.625" style="10" customWidth="1"/>
    <col min="9" max="9" width="9.375" style="10" customWidth="1"/>
    <col min="10" max="10" width="1.25" style="10" customWidth="1"/>
    <col min="11" max="16384" width="9" style="6"/>
  </cols>
  <sheetData>
    <row r="1" spans="1:16" s="48" customFormat="1" ht="15.6" customHeight="1">
      <c r="A1" s="264" t="s">
        <v>152</v>
      </c>
      <c r="B1" s="264"/>
      <c r="C1" s="264"/>
      <c r="D1" s="264"/>
      <c r="E1" s="264"/>
      <c r="F1" s="264"/>
      <c r="G1" s="264"/>
      <c r="H1" s="264"/>
      <c r="I1" s="264"/>
    </row>
    <row r="2" spans="1:16" ht="12" customHeight="1">
      <c r="A2" s="165"/>
      <c r="B2" s="165"/>
      <c r="C2" s="165"/>
      <c r="D2" s="271"/>
      <c r="E2" s="271"/>
      <c r="F2" s="271"/>
      <c r="G2" s="275"/>
      <c r="H2" s="275"/>
      <c r="I2" s="123" t="s">
        <v>80</v>
      </c>
      <c r="J2" s="111"/>
    </row>
    <row r="3" spans="1:16" ht="90" customHeight="1">
      <c r="A3" s="249" t="s">
        <v>63</v>
      </c>
      <c r="B3" s="250"/>
      <c r="C3" s="53" t="s">
        <v>0</v>
      </c>
      <c r="D3" s="279" t="s">
        <v>88</v>
      </c>
      <c r="E3" s="279" t="s">
        <v>95</v>
      </c>
      <c r="F3" s="279" t="s">
        <v>96</v>
      </c>
      <c r="G3" s="279" t="s">
        <v>92</v>
      </c>
      <c r="H3" s="279" t="s">
        <v>89</v>
      </c>
      <c r="I3" s="280" t="s">
        <v>72</v>
      </c>
      <c r="J3" s="113"/>
    </row>
    <row r="4" spans="1:16" ht="28.5" customHeight="1">
      <c r="A4" s="80" t="s">
        <v>0</v>
      </c>
      <c r="B4" s="81"/>
      <c r="C4" s="82">
        <v>26273840</v>
      </c>
      <c r="D4" s="179">
        <v>14568230</v>
      </c>
      <c r="E4" s="77">
        <v>222219</v>
      </c>
      <c r="F4" s="77">
        <v>6005737</v>
      </c>
      <c r="G4" s="77">
        <v>939093</v>
      </c>
      <c r="H4" s="77">
        <v>3250102</v>
      </c>
      <c r="I4" s="77">
        <v>1288459</v>
      </c>
      <c r="J4" s="56"/>
      <c r="L4" s="2"/>
      <c r="M4" s="2"/>
      <c r="N4" s="2"/>
      <c r="O4" s="2"/>
      <c r="P4" s="2"/>
    </row>
    <row r="5" spans="1:16" ht="17.25" customHeight="1">
      <c r="A5" s="57" t="s">
        <v>39</v>
      </c>
      <c r="B5" s="37" t="s">
        <v>87</v>
      </c>
      <c r="C5" s="58">
        <v>696186</v>
      </c>
      <c r="D5" s="59">
        <v>346207</v>
      </c>
      <c r="E5" s="60" t="s">
        <v>37</v>
      </c>
      <c r="F5" s="60">
        <v>85674</v>
      </c>
      <c r="G5" s="60">
        <v>22383</v>
      </c>
      <c r="H5" s="60" t="s">
        <v>37</v>
      </c>
      <c r="I5" s="47">
        <v>241922</v>
      </c>
      <c r="J5" s="47"/>
      <c r="K5" s="2"/>
      <c r="L5" s="2"/>
      <c r="M5" s="2"/>
      <c r="N5" s="2"/>
      <c r="O5" s="2"/>
      <c r="P5" s="2"/>
    </row>
    <row r="6" spans="1:16" ht="17.25" customHeight="1">
      <c r="A6" s="57" t="s">
        <v>40</v>
      </c>
      <c r="B6" s="37" t="s">
        <v>5</v>
      </c>
      <c r="C6" s="58">
        <v>162955</v>
      </c>
      <c r="D6" s="59">
        <v>162955</v>
      </c>
      <c r="E6" s="60" t="s">
        <v>37</v>
      </c>
      <c r="F6" s="60" t="s">
        <v>37</v>
      </c>
      <c r="G6" s="60" t="s">
        <v>37</v>
      </c>
      <c r="H6" s="60" t="s">
        <v>37</v>
      </c>
      <c r="I6" s="47" t="s">
        <v>37</v>
      </c>
      <c r="J6" s="47"/>
      <c r="K6" s="2"/>
      <c r="L6" s="2"/>
      <c r="M6" s="2"/>
      <c r="N6" s="2"/>
      <c r="O6" s="2"/>
      <c r="P6" s="2"/>
    </row>
    <row r="7" spans="1:16" ht="17.25" customHeight="1">
      <c r="A7" s="57" t="s">
        <v>41</v>
      </c>
      <c r="B7" s="37" t="s">
        <v>6</v>
      </c>
      <c r="C7" s="58">
        <v>2998018</v>
      </c>
      <c r="D7" s="59">
        <v>2806259</v>
      </c>
      <c r="E7" s="47">
        <v>7880</v>
      </c>
      <c r="F7" s="60">
        <v>128847</v>
      </c>
      <c r="G7" s="60">
        <v>38506</v>
      </c>
      <c r="H7" s="60">
        <v>2114</v>
      </c>
      <c r="I7" s="47">
        <v>14412</v>
      </c>
      <c r="J7" s="47"/>
      <c r="K7" s="2"/>
      <c r="L7" s="2"/>
      <c r="M7" s="2"/>
      <c r="N7" s="2"/>
      <c r="O7" s="2"/>
      <c r="P7" s="2"/>
    </row>
    <row r="8" spans="1:16" ht="28.5" customHeight="1">
      <c r="A8" s="61" t="s">
        <v>42</v>
      </c>
      <c r="B8" s="62" t="s">
        <v>19</v>
      </c>
      <c r="C8" s="63">
        <v>2294924</v>
      </c>
      <c r="D8" s="64">
        <v>1487336</v>
      </c>
      <c r="E8" s="65">
        <v>84502</v>
      </c>
      <c r="F8" s="73">
        <v>271292</v>
      </c>
      <c r="G8" s="73">
        <v>4769</v>
      </c>
      <c r="H8" s="73" t="s">
        <v>37</v>
      </c>
      <c r="I8" s="65">
        <v>447025</v>
      </c>
      <c r="J8" s="65"/>
      <c r="K8" s="2"/>
      <c r="L8" s="2"/>
      <c r="M8" s="2"/>
      <c r="N8" s="2"/>
      <c r="O8" s="2"/>
      <c r="P8" s="2"/>
    </row>
    <row r="9" spans="1:16" ht="43.5" customHeight="1">
      <c r="A9" s="61" t="s">
        <v>43</v>
      </c>
      <c r="B9" s="62" t="s">
        <v>11</v>
      </c>
      <c r="C9" s="63">
        <v>445332</v>
      </c>
      <c r="D9" s="63">
        <v>171385</v>
      </c>
      <c r="E9" s="66">
        <v>96254</v>
      </c>
      <c r="F9" s="73">
        <v>112898</v>
      </c>
      <c r="G9" s="73" t="s">
        <v>37</v>
      </c>
      <c r="H9" s="73">
        <v>61816</v>
      </c>
      <c r="I9" s="65">
        <v>2979</v>
      </c>
      <c r="J9" s="65"/>
      <c r="K9" s="2"/>
      <c r="L9" s="2"/>
      <c r="M9" s="2"/>
      <c r="N9" s="2"/>
      <c r="O9" s="2"/>
      <c r="P9" s="2"/>
    </row>
    <row r="10" spans="1:16" ht="17.25" customHeight="1">
      <c r="A10" s="57" t="s">
        <v>44</v>
      </c>
      <c r="B10" s="37" t="s">
        <v>7</v>
      </c>
      <c r="C10" s="58">
        <v>1547161</v>
      </c>
      <c r="D10" s="67">
        <v>429711</v>
      </c>
      <c r="E10" s="60" t="s">
        <v>37</v>
      </c>
      <c r="F10" s="60">
        <v>306418</v>
      </c>
      <c r="G10" s="60">
        <v>77945</v>
      </c>
      <c r="H10" s="60">
        <v>728687</v>
      </c>
      <c r="I10" s="47">
        <v>4400</v>
      </c>
      <c r="J10" s="47"/>
      <c r="K10" s="2"/>
      <c r="L10" s="2"/>
      <c r="M10" s="2"/>
      <c r="N10" s="2"/>
      <c r="O10" s="2"/>
      <c r="P10" s="2"/>
    </row>
    <row r="11" spans="1:16" ht="30" customHeight="1">
      <c r="A11" s="61" t="s">
        <v>45</v>
      </c>
      <c r="B11" s="69" t="s">
        <v>35</v>
      </c>
      <c r="C11" s="63">
        <v>2185815</v>
      </c>
      <c r="D11" s="70">
        <v>1703698</v>
      </c>
      <c r="E11" s="66">
        <v>9911</v>
      </c>
      <c r="F11" s="73">
        <v>463123</v>
      </c>
      <c r="G11" s="73">
        <v>2449</v>
      </c>
      <c r="H11" s="73">
        <v>160</v>
      </c>
      <c r="I11" s="65">
        <v>6474</v>
      </c>
      <c r="J11" s="65"/>
      <c r="K11" s="2"/>
      <c r="L11" s="2"/>
      <c r="M11" s="2"/>
      <c r="N11" s="2"/>
      <c r="O11" s="2"/>
      <c r="P11" s="2"/>
    </row>
    <row r="12" spans="1:16" ht="17.25" customHeight="1">
      <c r="A12" s="57" t="s">
        <v>46</v>
      </c>
      <c r="B12" s="37" t="s">
        <v>13</v>
      </c>
      <c r="C12" s="58">
        <v>2545615</v>
      </c>
      <c r="D12" s="59">
        <v>1186934</v>
      </c>
      <c r="E12" s="60" t="s">
        <v>37</v>
      </c>
      <c r="F12" s="60">
        <v>655894</v>
      </c>
      <c r="G12" s="60">
        <v>262209</v>
      </c>
      <c r="H12" s="60">
        <v>435200</v>
      </c>
      <c r="I12" s="47">
        <v>5378</v>
      </c>
      <c r="J12" s="47"/>
      <c r="K12" s="2"/>
      <c r="L12" s="2"/>
      <c r="M12" s="2"/>
      <c r="N12" s="2"/>
      <c r="O12" s="2"/>
      <c r="P12" s="2"/>
    </row>
    <row r="13" spans="1:16" ht="29.25" customHeight="1">
      <c r="A13" s="61" t="s">
        <v>47</v>
      </c>
      <c r="B13" s="62" t="s">
        <v>12</v>
      </c>
      <c r="C13" s="63">
        <v>353744</v>
      </c>
      <c r="D13" s="63">
        <v>215527</v>
      </c>
      <c r="E13" s="73">
        <v>2549</v>
      </c>
      <c r="F13" s="73">
        <v>130286</v>
      </c>
      <c r="G13" s="73">
        <v>106</v>
      </c>
      <c r="H13" s="73">
        <v>1557</v>
      </c>
      <c r="I13" s="65">
        <v>3719</v>
      </c>
      <c r="J13" s="65"/>
      <c r="K13" s="2"/>
      <c r="L13" s="2"/>
      <c r="M13" s="2"/>
      <c r="N13" s="2"/>
      <c r="O13" s="2"/>
      <c r="P13" s="2"/>
    </row>
    <row r="14" spans="1:16" ht="17.25" customHeight="1">
      <c r="A14" s="57" t="s">
        <v>48</v>
      </c>
      <c r="B14" s="37" t="s">
        <v>14</v>
      </c>
      <c r="C14" s="58">
        <v>3224378</v>
      </c>
      <c r="D14" s="59">
        <v>2886769</v>
      </c>
      <c r="E14" s="60" t="s">
        <v>37</v>
      </c>
      <c r="F14" s="60">
        <v>97224</v>
      </c>
      <c r="G14" s="60">
        <v>40764</v>
      </c>
      <c r="H14" s="60">
        <v>4522</v>
      </c>
      <c r="I14" s="47">
        <v>195099</v>
      </c>
      <c r="J14" s="47"/>
      <c r="K14" s="2"/>
      <c r="L14" s="2"/>
      <c r="M14" s="2"/>
      <c r="N14" s="2"/>
      <c r="O14" s="2"/>
      <c r="P14" s="2"/>
    </row>
    <row r="15" spans="1:16" ht="17.25" customHeight="1">
      <c r="A15" s="57" t="s">
        <v>49</v>
      </c>
      <c r="B15" s="78" t="s">
        <v>15</v>
      </c>
      <c r="C15" s="58">
        <v>3509277</v>
      </c>
      <c r="D15" s="67">
        <v>1463979</v>
      </c>
      <c r="E15" s="60" t="s">
        <v>37</v>
      </c>
      <c r="F15" s="60">
        <v>2035198</v>
      </c>
      <c r="G15" s="60">
        <v>5458</v>
      </c>
      <c r="H15" s="60" t="s">
        <v>37</v>
      </c>
      <c r="I15" s="47">
        <v>4642</v>
      </c>
      <c r="J15" s="65"/>
      <c r="K15" s="2"/>
      <c r="L15" s="2"/>
      <c r="M15" s="2"/>
      <c r="N15" s="2"/>
      <c r="O15" s="2"/>
      <c r="P15" s="2"/>
    </row>
    <row r="16" spans="1:16" ht="17.25" customHeight="1">
      <c r="A16" s="57" t="s">
        <v>50</v>
      </c>
      <c r="B16" s="36" t="s">
        <v>16</v>
      </c>
      <c r="C16" s="58">
        <v>1022360</v>
      </c>
      <c r="D16" s="67">
        <v>666340</v>
      </c>
      <c r="E16" s="66">
        <v>8200</v>
      </c>
      <c r="F16" s="60">
        <v>298490</v>
      </c>
      <c r="G16" s="60" t="s">
        <v>37</v>
      </c>
      <c r="H16" s="60">
        <v>36657</v>
      </c>
      <c r="I16" s="47">
        <v>12673</v>
      </c>
      <c r="J16" s="47"/>
      <c r="K16" s="2"/>
      <c r="L16" s="2"/>
      <c r="M16" s="2"/>
      <c r="N16" s="2"/>
      <c r="O16" s="2"/>
      <c r="P16" s="2"/>
    </row>
    <row r="17" spans="1:16" ht="17.25" customHeight="1">
      <c r="A17" s="57" t="s">
        <v>51</v>
      </c>
      <c r="B17" s="36" t="s">
        <v>21</v>
      </c>
      <c r="C17" s="58">
        <v>425112</v>
      </c>
      <c r="D17" s="59">
        <v>319840</v>
      </c>
      <c r="E17" s="60">
        <v>6156</v>
      </c>
      <c r="F17" s="60">
        <v>22055</v>
      </c>
      <c r="G17" s="60">
        <v>15533</v>
      </c>
      <c r="H17" s="60">
        <v>40419</v>
      </c>
      <c r="I17" s="47">
        <v>21109</v>
      </c>
      <c r="J17" s="47"/>
      <c r="K17" s="2"/>
      <c r="L17" s="2"/>
      <c r="M17" s="2"/>
      <c r="N17" s="2"/>
      <c r="O17" s="2"/>
      <c r="P17" s="2"/>
    </row>
    <row r="18" spans="1:16" ht="17.25" customHeight="1">
      <c r="A18" s="57" t="s">
        <v>52</v>
      </c>
      <c r="B18" s="62" t="s">
        <v>33</v>
      </c>
      <c r="C18" s="58">
        <v>1535694</v>
      </c>
      <c r="D18" s="67">
        <v>191294</v>
      </c>
      <c r="E18" s="60" t="s">
        <v>37</v>
      </c>
      <c r="F18" s="60">
        <v>1305158</v>
      </c>
      <c r="G18" s="60" t="s">
        <v>37</v>
      </c>
      <c r="H18" s="60" t="s">
        <v>37</v>
      </c>
      <c r="I18" s="47">
        <v>39242</v>
      </c>
      <c r="J18" s="47"/>
      <c r="K18" s="2"/>
      <c r="L18" s="2"/>
      <c r="M18" s="2"/>
      <c r="N18" s="2"/>
      <c r="O18" s="2"/>
      <c r="P18" s="2"/>
    </row>
    <row r="19" spans="1:16" ht="17.25" customHeight="1">
      <c r="A19" s="57" t="s">
        <v>53</v>
      </c>
      <c r="B19" s="62" t="s">
        <v>20</v>
      </c>
      <c r="C19" s="58">
        <v>2604869</v>
      </c>
      <c r="D19" s="58">
        <v>120868</v>
      </c>
      <c r="E19" s="75">
        <v>4982</v>
      </c>
      <c r="F19" s="60">
        <v>48437</v>
      </c>
      <c r="G19" s="60">
        <v>382122</v>
      </c>
      <c r="H19" s="60">
        <v>1814082</v>
      </c>
      <c r="I19" s="47">
        <v>234378</v>
      </c>
      <c r="J19" s="47"/>
      <c r="K19" s="2"/>
      <c r="L19" s="2"/>
      <c r="M19" s="2"/>
      <c r="N19" s="2"/>
      <c r="O19" s="2"/>
      <c r="P19" s="2"/>
    </row>
    <row r="20" spans="1:16" ht="17.25" customHeight="1">
      <c r="A20" s="57" t="s">
        <v>54</v>
      </c>
      <c r="B20" s="37" t="s">
        <v>1</v>
      </c>
      <c r="C20" s="58">
        <v>135578</v>
      </c>
      <c r="D20" s="59">
        <v>48476</v>
      </c>
      <c r="E20" s="66">
        <v>992</v>
      </c>
      <c r="F20" s="60">
        <v>2802</v>
      </c>
      <c r="G20" s="60">
        <v>19197</v>
      </c>
      <c r="H20" s="60">
        <v>39824</v>
      </c>
      <c r="I20" s="47">
        <v>24287</v>
      </c>
      <c r="J20" s="47"/>
      <c r="K20" s="2"/>
      <c r="L20" s="2"/>
      <c r="M20" s="2"/>
      <c r="N20" s="2"/>
      <c r="O20" s="2"/>
      <c r="P20" s="2"/>
    </row>
    <row r="21" spans="1:16" ht="17.25" customHeight="1">
      <c r="A21" s="57" t="s">
        <v>55</v>
      </c>
      <c r="B21" s="36" t="s">
        <v>38</v>
      </c>
      <c r="C21" s="58">
        <v>313758</v>
      </c>
      <c r="D21" s="59">
        <v>129029</v>
      </c>
      <c r="E21" s="66">
        <v>221</v>
      </c>
      <c r="F21" s="60">
        <v>35631</v>
      </c>
      <c r="G21" s="60">
        <v>66699</v>
      </c>
      <c r="H21" s="60">
        <v>57823</v>
      </c>
      <c r="I21" s="47">
        <v>24355</v>
      </c>
      <c r="J21" s="47"/>
      <c r="K21" s="2"/>
      <c r="L21" s="2"/>
      <c r="M21" s="2"/>
      <c r="N21" s="2"/>
      <c r="O21" s="2"/>
      <c r="P21" s="2"/>
    </row>
    <row r="22" spans="1:16" ht="17.25" customHeight="1">
      <c r="A22" s="57" t="s">
        <v>56</v>
      </c>
      <c r="B22" s="37" t="s">
        <v>17</v>
      </c>
      <c r="C22" s="58">
        <v>206130</v>
      </c>
      <c r="D22" s="59">
        <v>171681</v>
      </c>
      <c r="E22" s="66">
        <v>45</v>
      </c>
      <c r="F22" s="60">
        <v>5008</v>
      </c>
      <c r="G22" s="60">
        <v>532</v>
      </c>
      <c r="H22" s="60">
        <v>22662</v>
      </c>
      <c r="I22" s="47">
        <v>6202</v>
      </c>
      <c r="J22" s="47"/>
      <c r="K22" s="2"/>
      <c r="L22" s="2"/>
      <c r="M22" s="2"/>
      <c r="N22" s="2"/>
      <c r="O22" s="2"/>
      <c r="P22" s="2"/>
    </row>
    <row r="23" spans="1:16" ht="17.25" customHeight="1">
      <c r="A23" s="57" t="s">
        <v>57</v>
      </c>
      <c r="B23" s="37" t="s">
        <v>18</v>
      </c>
      <c r="C23" s="58">
        <v>66934</v>
      </c>
      <c r="D23" s="59">
        <v>59942</v>
      </c>
      <c r="E23" s="60">
        <v>527</v>
      </c>
      <c r="F23" s="60">
        <v>1302</v>
      </c>
      <c r="G23" s="60">
        <v>421</v>
      </c>
      <c r="H23" s="60">
        <v>4579</v>
      </c>
      <c r="I23" s="47">
        <v>163</v>
      </c>
      <c r="J23" s="47"/>
      <c r="K23" s="2"/>
      <c r="L23" s="2"/>
      <c r="M23" s="2"/>
      <c r="N23" s="2"/>
      <c r="O23" s="2"/>
      <c r="P23" s="2"/>
    </row>
    <row r="24" spans="1:16" ht="17.25" customHeight="1">
      <c r="A24" s="57"/>
      <c r="B24" s="37"/>
      <c r="C24" s="137"/>
      <c r="D24" s="60"/>
      <c r="E24" s="60"/>
      <c r="F24" s="60"/>
      <c r="G24" s="60"/>
      <c r="H24" s="60"/>
      <c r="I24" s="47"/>
      <c r="J24" s="47"/>
      <c r="K24" s="2"/>
      <c r="L24" s="2"/>
      <c r="M24" s="2"/>
      <c r="N24" s="2"/>
      <c r="O24" s="2"/>
      <c r="P24" s="2"/>
    </row>
    <row r="25" spans="1:16">
      <c r="C25" s="8"/>
    </row>
    <row r="26" spans="1:16">
      <c r="C26" s="8"/>
    </row>
    <row r="27" spans="1:16">
      <c r="C27" s="8"/>
    </row>
    <row r="28" spans="1:16">
      <c r="C28" s="8"/>
    </row>
    <row r="29" spans="1:16">
      <c r="C29" s="8"/>
    </row>
    <row r="30" spans="1:16">
      <c r="C30" s="8"/>
    </row>
    <row r="31" spans="1:16">
      <c r="C31" s="8"/>
    </row>
    <row r="32" spans="1:16">
      <c r="C32" s="8"/>
    </row>
    <row r="33" spans="3:3">
      <c r="C33" s="8"/>
    </row>
    <row r="34" spans="3:3">
      <c r="C34" s="8"/>
    </row>
    <row r="35" spans="3:3">
      <c r="C35" s="8"/>
    </row>
    <row r="36" spans="3:3">
      <c r="C36" s="8"/>
    </row>
    <row r="37" spans="3:3">
      <c r="C37" s="8"/>
    </row>
    <row r="38" spans="3:3">
      <c r="C38" s="8"/>
    </row>
    <row r="39" spans="3:3">
      <c r="C39" s="8"/>
    </row>
    <row r="40" spans="3:3">
      <c r="C40" s="8"/>
    </row>
    <row r="41" spans="3:3">
      <c r="C41" s="8"/>
    </row>
    <row r="42" spans="3:3">
      <c r="C42" s="8"/>
    </row>
  </sheetData>
  <mergeCells count="1">
    <mergeCell ref="A3:B3"/>
  </mergeCells>
  <pageMargins left="0.23622047244094491" right="0.15748031496062992" top="0.78740157480314965" bottom="0.59055118110236227" header="0.51181102362204722" footer="0.51181102362204722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2"/>
  <sheetViews>
    <sheetView showGridLines="0" workbookViewId="0">
      <selection activeCell="I19" sqref="I19"/>
    </sheetView>
  </sheetViews>
  <sheetFormatPr defaultColWidth="9" defaultRowHeight="15.75"/>
  <cols>
    <col min="1" max="5" width="11.75" style="11" customWidth="1"/>
    <col min="6" max="6" width="14.625" style="11" customWidth="1"/>
    <col min="7" max="7" width="5" style="11" customWidth="1"/>
    <col min="8" max="8" width="13.25" style="11" customWidth="1"/>
    <col min="9" max="9" width="21.75" style="1" customWidth="1"/>
    <col min="10" max="10" width="9" style="1" customWidth="1"/>
    <col min="11" max="11" width="6.75" style="1" customWidth="1"/>
    <col min="12" max="12" width="6.375" style="45" customWidth="1"/>
    <col min="13" max="13" width="6.625" style="7" customWidth="1"/>
    <col min="14" max="14" width="5.75" style="1" customWidth="1"/>
    <col min="15" max="15" width="10.75" style="1" customWidth="1"/>
    <col min="16" max="16" width="9" style="176"/>
    <col min="17" max="16384" width="9" style="11"/>
  </cols>
  <sheetData>
    <row r="1" spans="1:16">
      <c r="A1" s="6"/>
      <c r="B1" s="8"/>
      <c r="C1" s="8"/>
      <c r="D1" s="8"/>
      <c r="E1" s="8"/>
      <c r="F1" s="8"/>
      <c r="G1" s="6"/>
      <c r="H1" s="6"/>
    </row>
    <row r="2" spans="1:16">
      <c r="A2" s="6"/>
      <c r="B2" s="8"/>
      <c r="C2" s="8"/>
      <c r="D2" s="8"/>
      <c r="E2" s="8"/>
      <c r="F2" s="8"/>
      <c r="G2" s="6"/>
      <c r="H2" s="6"/>
    </row>
    <row r="3" spans="1:16">
      <c r="B3" s="12"/>
      <c r="C3" s="12"/>
      <c r="D3" s="12"/>
      <c r="E3" s="12"/>
      <c r="F3" s="12"/>
    </row>
    <row r="4" spans="1:16">
      <c r="B4" s="12"/>
      <c r="C4" s="12"/>
      <c r="D4" s="12"/>
      <c r="E4" s="12"/>
      <c r="F4" s="12"/>
    </row>
    <row r="5" spans="1:16">
      <c r="B5" s="12"/>
      <c r="C5" s="12"/>
      <c r="D5" s="12"/>
      <c r="E5" s="12"/>
      <c r="F5" s="12"/>
    </row>
    <row r="6" spans="1:16">
      <c r="B6" s="12"/>
      <c r="C6" s="12"/>
      <c r="D6" s="12"/>
      <c r="E6" s="12"/>
      <c r="F6" s="12"/>
    </row>
    <row r="7" spans="1:16">
      <c r="B7" s="12"/>
      <c r="C7" s="12"/>
      <c r="D7" s="12"/>
      <c r="E7" s="12"/>
      <c r="F7" s="12"/>
      <c r="J7" s="1" t="s">
        <v>115</v>
      </c>
      <c r="K7" s="1" t="s">
        <v>98</v>
      </c>
      <c r="L7" s="45" t="s">
        <v>78</v>
      </c>
      <c r="M7" s="7" t="s">
        <v>75</v>
      </c>
      <c r="N7" s="1" t="s">
        <v>66</v>
      </c>
      <c r="O7" s="237"/>
      <c r="P7" s="237"/>
    </row>
    <row r="8" spans="1:16">
      <c r="B8" s="12"/>
      <c r="C8" s="12"/>
      <c r="D8" s="12"/>
      <c r="E8" s="12"/>
      <c r="F8" s="12"/>
      <c r="I8" s="1" t="s">
        <v>8</v>
      </c>
      <c r="J8" s="7">
        <v>55.4</v>
      </c>
      <c r="K8" s="39">
        <v>54.5</v>
      </c>
      <c r="L8" s="39">
        <v>54.7</v>
      </c>
      <c r="M8" s="7">
        <v>54.4</v>
      </c>
      <c r="N8" s="39">
        <v>49.3</v>
      </c>
      <c r="O8" s="34"/>
    </row>
    <row r="9" spans="1:16">
      <c r="B9" s="12"/>
      <c r="C9" s="12"/>
      <c r="D9" s="12"/>
      <c r="E9" s="12"/>
      <c r="F9" s="12"/>
      <c r="I9" s="1" t="s">
        <v>114</v>
      </c>
      <c r="J9" s="7">
        <v>0.8</v>
      </c>
      <c r="K9" s="39">
        <v>0.8</v>
      </c>
      <c r="L9" s="39">
        <v>1.2</v>
      </c>
      <c r="M9" s="7">
        <v>1</v>
      </c>
      <c r="N9" s="39">
        <v>0.7</v>
      </c>
      <c r="O9" s="34"/>
    </row>
    <row r="10" spans="1:16">
      <c r="B10" s="12"/>
      <c r="C10" s="12"/>
      <c r="D10" s="12"/>
      <c r="E10" s="12"/>
      <c r="F10" s="12"/>
      <c r="I10" s="124" t="s">
        <v>97</v>
      </c>
      <c r="J10" s="175">
        <v>22.9</v>
      </c>
      <c r="K10" s="39">
        <v>27.2</v>
      </c>
      <c r="L10" s="39">
        <v>21.3</v>
      </c>
      <c r="M10" s="7">
        <v>22.3</v>
      </c>
      <c r="N10" s="39">
        <v>30</v>
      </c>
      <c r="O10" s="34"/>
    </row>
    <row r="11" spans="1:16">
      <c r="B11" s="12"/>
      <c r="C11" s="12"/>
      <c r="D11" s="12"/>
      <c r="E11" s="12"/>
      <c r="F11" s="12"/>
      <c r="I11" s="1" t="s">
        <v>93</v>
      </c>
      <c r="J11" s="7">
        <v>3.6</v>
      </c>
      <c r="K11" s="39">
        <v>3.3</v>
      </c>
      <c r="L11" s="39">
        <v>4.5999999999999996</v>
      </c>
      <c r="M11" s="7">
        <v>5.4</v>
      </c>
      <c r="N11" s="39">
        <v>1.1000000000000001</v>
      </c>
      <c r="O11" s="34"/>
    </row>
    <row r="12" spans="1:16">
      <c r="B12" s="12"/>
      <c r="C12" s="12"/>
      <c r="D12" s="12"/>
      <c r="E12" s="12"/>
      <c r="F12" s="12"/>
      <c r="I12" s="1" t="s">
        <v>9</v>
      </c>
      <c r="J12" s="7">
        <v>12.4</v>
      </c>
      <c r="K12" s="39">
        <v>9.3000000000000007</v>
      </c>
      <c r="L12" s="39">
        <v>12.4</v>
      </c>
      <c r="M12" s="7">
        <v>11.1</v>
      </c>
      <c r="N12" s="39">
        <v>13.4</v>
      </c>
      <c r="O12" s="34"/>
    </row>
    <row r="13" spans="1:16">
      <c r="B13" s="12"/>
      <c r="C13" s="12"/>
      <c r="D13" s="12"/>
      <c r="E13" s="12"/>
      <c r="F13" s="12"/>
      <c r="I13" s="1" t="s">
        <v>2</v>
      </c>
      <c r="J13" s="7">
        <v>4.9000000000000004</v>
      </c>
      <c r="K13" s="39">
        <v>4.9000000000000004</v>
      </c>
      <c r="L13" s="39">
        <v>5.8</v>
      </c>
      <c r="M13" s="7">
        <v>5.8</v>
      </c>
      <c r="N13" s="39">
        <v>5.5</v>
      </c>
      <c r="O13" s="34"/>
    </row>
    <row r="14" spans="1:16">
      <c r="B14" s="12"/>
      <c r="C14" s="12"/>
      <c r="D14" s="12"/>
      <c r="E14" s="12"/>
      <c r="F14" s="12"/>
      <c r="J14" s="7"/>
      <c r="K14" s="7"/>
      <c r="L14" s="7"/>
      <c r="N14" s="39"/>
      <c r="O14" s="34"/>
    </row>
    <row r="15" spans="1:16">
      <c r="B15" s="12"/>
      <c r="C15" s="12"/>
      <c r="D15" s="12"/>
      <c r="E15" s="12"/>
      <c r="F15" s="12"/>
    </row>
    <row r="16" spans="1:16">
      <c r="B16" s="12"/>
      <c r="C16" s="12"/>
      <c r="D16" s="12"/>
      <c r="E16" s="12"/>
      <c r="F16" s="12"/>
    </row>
    <row r="17" spans="2:6">
      <c r="B17" s="12"/>
      <c r="C17" s="12"/>
      <c r="D17" s="12"/>
      <c r="E17" s="12"/>
      <c r="F17" s="12"/>
    </row>
    <row r="18" spans="2:6">
      <c r="B18" s="12"/>
      <c r="C18" s="12"/>
      <c r="D18" s="12"/>
      <c r="E18" s="12"/>
      <c r="F18" s="12"/>
    </row>
    <row r="19" spans="2:6">
      <c r="B19" s="12"/>
      <c r="C19" s="12"/>
      <c r="D19" s="12"/>
      <c r="E19" s="12"/>
      <c r="F19" s="12"/>
    </row>
    <row r="20" spans="2:6">
      <c r="B20" s="12"/>
      <c r="C20" s="12"/>
      <c r="D20" s="12"/>
      <c r="E20" s="12"/>
      <c r="F20" s="12"/>
    </row>
    <row r="21" spans="2:6">
      <c r="B21" s="12"/>
      <c r="C21" s="12"/>
      <c r="D21" s="12"/>
      <c r="E21" s="12"/>
      <c r="F21" s="12"/>
    </row>
    <row r="22" spans="2:6">
      <c r="B22" s="12"/>
      <c r="C22" s="12"/>
      <c r="D22" s="12"/>
      <c r="E22" s="12"/>
      <c r="F22" s="12"/>
    </row>
  </sheetData>
  <mergeCells count="1">
    <mergeCell ref="O7:P7"/>
  </mergeCells>
  <phoneticPr fontId="1" type="noConversion"/>
  <printOptions horizontalCentered="1"/>
  <pageMargins left="0.59055118110236227" right="0.59055118110236227" top="7.36" bottom="0.24" header="0.51181102362204722" footer="0.31496062992125984"/>
  <pageSetup paperSize="9" scale="85" orientation="portrait" horizontalDpi="4294967292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>
      <selection activeCell="P9" sqref="P9"/>
    </sheetView>
  </sheetViews>
  <sheetFormatPr defaultColWidth="9" defaultRowHeight="15"/>
  <cols>
    <col min="1" max="1" width="2" style="6" customWidth="1"/>
    <col min="2" max="2" width="36.75" style="6" customWidth="1"/>
    <col min="3" max="3" width="11.375" style="6" customWidth="1"/>
    <col min="4" max="4" width="10.5" style="10" customWidth="1"/>
    <col min="5" max="5" width="10.375" style="10" customWidth="1"/>
    <col min="6" max="6" width="10.625" style="10" customWidth="1"/>
    <col min="7" max="7" width="10.75" style="10" customWidth="1"/>
    <col min="8" max="8" width="10.25" style="10" customWidth="1"/>
    <col min="9" max="9" width="8.875" style="6" customWidth="1"/>
    <col min="10" max="16384" width="9" style="6"/>
  </cols>
  <sheetData>
    <row r="1" spans="1:9" ht="15.6" customHeight="1">
      <c r="A1" s="127" t="s">
        <v>116</v>
      </c>
      <c r="B1" s="52"/>
      <c r="C1" s="52"/>
      <c r="D1" s="52"/>
      <c r="E1" s="52"/>
      <c r="F1" s="52"/>
      <c r="G1" s="52"/>
      <c r="H1" s="51"/>
    </row>
    <row r="2" spans="1:9" ht="12" customHeight="1">
      <c r="A2" s="263"/>
      <c r="B2" s="263"/>
      <c r="C2" s="263"/>
      <c r="D2" s="285"/>
      <c r="E2" s="285"/>
      <c r="F2" s="285"/>
      <c r="G2" s="285"/>
      <c r="H2" s="123" t="s">
        <v>79</v>
      </c>
      <c r="I2" s="43"/>
    </row>
    <row r="3" spans="1:9" ht="61.5" customHeight="1">
      <c r="A3" s="249" t="s">
        <v>63</v>
      </c>
      <c r="B3" s="250"/>
      <c r="C3" s="53" t="s">
        <v>0</v>
      </c>
      <c r="D3" s="279" t="s">
        <v>84</v>
      </c>
      <c r="E3" s="279" t="s">
        <v>86</v>
      </c>
      <c r="F3" s="279" t="s">
        <v>71</v>
      </c>
      <c r="G3" s="279" t="s">
        <v>99</v>
      </c>
      <c r="H3" s="280" t="s">
        <v>72</v>
      </c>
      <c r="I3" s="43"/>
    </row>
    <row r="4" spans="1:9" ht="28.5" customHeight="1">
      <c r="A4" s="238" t="s">
        <v>0</v>
      </c>
      <c r="B4" s="239"/>
      <c r="C4" s="54">
        <v>26273840</v>
      </c>
      <c r="D4" s="55">
        <v>9219511</v>
      </c>
      <c r="E4" s="77">
        <v>8183188</v>
      </c>
      <c r="F4" s="77">
        <v>4677036</v>
      </c>
      <c r="G4" s="77">
        <v>2170533</v>
      </c>
      <c r="H4" s="77">
        <v>2023572</v>
      </c>
      <c r="I4" s="43"/>
    </row>
    <row r="5" spans="1:9" ht="20.25" customHeight="1">
      <c r="A5" s="57" t="s">
        <v>39</v>
      </c>
      <c r="B5" s="36" t="s">
        <v>10</v>
      </c>
      <c r="C5" s="58">
        <v>696186</v>
      </c>
      <c r="D5" s="59">
        <v>101080</v>
      </c>
      <c r="E5" s="47">
        <v>101660</v>
      </c>
      <c r="F5" s="47">
        <v>31632</v>
      </c>
      <c r="G5" s="60">
        <v>1580</v>
      </c>
      <c r="H5" s="47">
        <v>460234</v>
      </c>
      <c r="I5" s="43"/>
    </row>
    <row r="6" spans="1:9" ht="17.25" customHeight="1">
      <c r="A6" s="57" t="s">
        <v>40</v>
      </c>
      <c r="B6" s="37" t="s">
        <v>5</v>
      </c>
      <c r="C6" s="58">
        <v>162955</v>
      </c>
      <c r="D6" s="59">
        <v>4169</v>
      </c>
      <c r="E6" s="47">
        <v>132650</v>
      </c>
      <c r="F6" s="47">
        <v>5208</v>
      </c>
      <c r="G6" s="47">
        <v>20752</v>
      </c>
      <c r="H6" s="47">
        <v>176</v>
      </c>
      <c r="I6" s="43"/>
    </row>
    <row r="7" spans="1:9" ht="17.25" customHeight="1">
      <c r="A7" s="57" t="s">
        <v>41</v>
      </c>
      <c r="B7" s="37" t="s">
        <v>6</v>
      </c>
      <c r="C7" s="58">
        <v>2998018</v>
      </c>
      <c r="D7" s="59">
        <v>808715</v>
      </c>
      <c r="E7" s="47">
        <v>1818310</v>
      </c>
      <c r="F7" s="47">
        <v>63768</v>
      </c>
      <c r="G7" s="47">
        <v>179643</v>
      </c>
      <c r="H7" s="47">
        <v>127582</v>
      </c>
      <c r="I7" s="43"/>
    </row>
    <row r="8" spans="1:9" ht="30" customHeight="1">
      <c r="A8" s="61" t="s">
        <v>42</v>
      </c>
      <c r="B8" s="62" t="s">
        <v>19</v>
      </c>
      <c r="C8" s="63">
        <v>2294924</v>
      </c>
      <c r="D8" s="64">
        <v>957423</v>
      </c>
      <c r="E8" s="65">
        <v>1287549</v>
      </c>
      <c r="F8" s="65">
        <v>16814</v>
      </c>
      <c r="G8" s="65">
        <v>23161</v>
      </c>
      <c r="H8" s="65">
        <v>9977</v>
      </c>
      <c r="I8" s="43"/>
    </row>
    <row r="9" spans="1:9" ht="42.75">
      <c r="A9" s="61" t="s">
        <v>43</v>
      </c>
      <c r="B9" s="62" t="s">
        <v>11</v>
      </c>
      <c r="C9" s="63">
        <v>445332</v>
      </c>
      <c r="D9" s="63">
        <v>183837</v>
      </c>
      <c r="E9" s="66">
        <v>141873</v>
      </c>
      <c r="F9" s="66">
        <v>71219</v>
      </c>
      <c r="G9" s="66">
        <v>1684</v>
      </c>
      <c r="H9" s="65">
        <v>46719</v>
      </c>
      <c r="I9" s="43"/>
    </row>
    <row r="10" spans="1:9" ht="17.25" customHeight="1">
      <c r="A10" s="57" t="s">
        <v>44</v>
      </c>
      <c r="B10" s="37" t="s">
        <v>7</v>
      </c>
      <c r="C10" s="58">
        <v>1547161</v>
      </c>
      <c r="D10" s="67">
        <v>1192548</v>
      </c>
      <c r="E10" s="47">
        <v>159105</v>
      </c>
      <c r="F10" s="68">
        <v>74426</v>
      </c>
      <c r="G10" s="47">
        <v>17087</v>
      </c>
      <c r="H10" s="47">
        <v>103995</v>
      </c>
      <c r="I10" s="43"/>
    </row>
    <row r="11" spans="1:9" ht="30" customHeight="1">
      <c r="A11" s="61" t="s">
        <v>45</v>
      </c>
      <c r="B11" s="69" t="s">
        <v>35</v>
      </c>
      <c r="C11" s="63">
        <v>2185815</v>
      </c>
      <c r="D11" s="70">
        <v>887043</v>
      </c>
      <c r="E11" s="71">
        <v>744655</v>
      </c>
      <c r="F11" s="71">
        <v>190217</v>
      </c>
      <c r="G11" s="72">
        <v>61911</v>
      </c>
      <c r="H11" s="65">
        <v>301989</v>
      </c>
      <c r="I11" s="43"/>
    </row>
    <row r="12" spans="1:9" ht="17.25" customHeight="1">
      <c r="A12" s="57" t="s">
        <v>46</v>
      </c>
      <c r="B12" s="37" t="s">
        <v>13</v>
      </c>
      <c r="C12" s="58">
        <v>2545615</v>
      </c>
      <c r="D12" s="59">
        <v>1523234</v>
      </c>
      <c r="E12" s="47">
        <v>508793</v>
      </c>
      <c r="F12" s="47">
        <v>373705</v>
      </c>
      <c r="G12" s="60">
        <v>48299</v>
      </c>
      <c r="H12" s="47">
        <v>91584</v>
      </c>
      <c r="I12" s="43"/>
    </row>
    <row r="13" spans="1:9" ht="30" customHeight="1">
      <c r="A13" s="61" t="s">
        <v>47</v>
      </c>
      <c r="B13" s="62" t="s">
        <v>12</v>
      </c>
      <c r="C13" s="63">
        <v>353744</v>
      </c>
      <c r="D13" s="64">
        <v>203038</v>
      </c>
      <c r="E13" s="73">
        <v>82454</v>
      </c>
      <c r="F13" s="65">
        <v>8326</v>
      </c>
      <c r="G13" s="73">
        <v>2308</v>
      </c>
      <c r="H13" s="65">
        <v>57618</v>
      </c>
      <c r="I13" s="43"/>
    </row>
    <row r="14" spans="1:9" ht="17.25" customHeight="1">
      <c r="A14" s="57" t="s">
        <v>48</v>
      </c>
      <c r="B14" s="37" t="s">
        <v>14</v>
      </c>
      <c r="C14" s="58">
        <v>3224378</v>
      </c>
      <c r="D14" s="67">
        <v>482850</v>
      </c>
      <c r="E14" s="68">
        <v>1366777</v>
      </c>
      <c r="F14" s="68">
        <v>7214</v>
      </c>
      <c r="G14" s="74">
        <v>1183093</v>
      </c>
      <c r="H14" s="47">
        <v>184444</v>
      </c>
      <c r="I14" s="43"/>
    </row>
    <row r="15" spans="1:9" ht="17.25" customHeight="1">
      <c r="A15" s="159" t="s">
        <v>49</v>
      </c>
      <c r="B15" s="69" t="s">
        <v>15</v>
      </c>
      <c r="C15" s="58">
        <v>3509277</v>
      </c>
      <c r="D15" s="59">
        <v>247839</v>
      </c>
      <c r="E15" s="47">
        <v>433584</v>
      </c>
      <c r="F15" s="47">
        <v>2212693</v>
      </c>
      <c r="G15" s="60">
        <v>393596</v>
      </c>
      <c r="H15" s="47">
        <v>221565</v>
      </c>
      <c r="I15" s="43"/>
    </row>
    <row r="16" spans="1:9" ht="17.25" customHeight="1">
      <c r="A16" s="57" t="s">
        <v>50</v>
      </c>
      <c r="B16" s="36" t="s">
        <v>16</v>
      </c>
      <c r="C16" s="58">
        <v>1022360</v>
      </c>
      <c r="D16" s="67">
        <v>788286</v>
      </c>
      <c r="E16" s="47">
        <v>64155</v>
      </c>
      <c r="F16" s="68">
        <v>13751</v>
      </c>
      <c r="G16" s="74">
        <v>646</v>
      </c>
      <c r="H16" s="47">
        <v>155522</v>
      </c>
      <c r="I16" s="43"/>
    </row>
    <row r="17" spans="1:9" ht="17.25" customHeight="1">
      <c r="A17" s="57" t="s">
        <v>51</v>
      </c>
      <c r="B17" s="36" t="s">
        <v>21</v>
      </c>
      <c r="C17" s="58">
        <v>425112</v>
      </c>
      <c r="D17" s="58">
        <v>158193</v>
      </c>
      <c r="E17" s="75">
        <v>114580</v>
      </c>
      <c r="F17" s="75">
        <v>16904</v>
      </c>
      <c r="G17" s="75">
        <v>65001</v>
      </c>
      <c r="H17" s="47">
        <v>70434</v>
      </c>
      <c r="I17" s="43"/>
    </row>
    <row r="18" spans="1:9" ht="17.25" customHeight="1">
      <c r="A18" s="57" t="s">
        <v>52</v>
      </c>
      <c r="B18" s="62" t="s">
        <v>33</v>
      </c>
      <c r="C18" s="58">
        <v>1535694</v>
      </c>
      <c r="D18" s="58">
        <v>4710</v>
      </c>
      <c r="E18" s="137">
        <v>64092</v>
      </c>
      <c r="F18" s="137">
        <v>1407634</v>
      </c>
      <c r="G18" s="137">
        <v>14382</v>
      </c>
      <c r="H18" s="137">
        <v>44876</v>
      </c>
      <c r="I18" s="43"/>
    </row>
    <row r="19" spans="1:9" ht="17.25" customHeight="1">
      <c r="A19" s="57" t="s">
        <v>53</v>
      </c>
      <c r="B19" s="62" t="s">
        <v>20</v>
      </c>
      <c r="C19" s="58">
        <v>2604869</v>
      </c>
      <c r="D19" s="58">
        <v>1546928</v>
      </c>
      <c r="E19" s="137">
        <v>636190</v>
      </c>
      <c r="F19" s="137">
        <v>158017</v>
      </c>
      <c r="G19" s="137">
        <v>133439</v>
      </c>
      <c r="H19" s="137">
        <v>130295</v>
      </c>
      <c r="I19" s="43"/>
    </row>
    <row r="20" spans="1:9" ht="17.25" customHeight="1">
      <c r="A20" s="57" t="s">
        <v>54</v>
      </c>
      <c r="B20" s="37" t="s">
        <v>1</v>
      </c>
      <c r="C20" s="58">
        <v>135578</v>
      </c>
      <c r="D20" s="58">
        <v>23611</v>
      </c>
      <c r="E20" s="137">
        <v>100867</v>
      </c>
      <c r="F20" s="137">
        <v>4447</v>
      </c>
      <c r="G20" s="137">
        <v>3143</v>
      </c>
      <c r="H20" s="137">
        <v>3510</v>
      </c>
      <c r="I20" s="43"/>
    </row>
    <row r="21" spans="1:9" ht="17.25" customHeight="1">
      <c r="A21" s="57" t="s">
        <v>55</v>
      </c>
      <c r="B21" s="36" t="s">
        <v>38</v>
      </c>
      <c r="C21" s="58">
        <v>313758</v>
      </c>
      <c r="D21" s="58">
        <v>59897</v>
      </c>
      <c r="E21" s="137">
        <v>234952</v>
      </c>
      <c r="F21" s="137">
        <v>10002</v>
      </c>
      <c r="G21" s="137">
        <v>5171</v>
      </c>
      <c r="H21" s="137">
        <v>3736</v>
      </c>
      <c r="I21" s="43"/>
    </row>
    <row r="22" spans="1:9" ht="17.25" customHeight="1">
      <c r="A22" s="57" t="s">
        <v>56</v>
      </c>
      <c r="B22" s="37" t="s">
        <v>17</v>
      </c>
      <c r="C22" s="58">
        <v>206130</v>
      </c>
      <c r="D22" s="58">
        <v>29206</v>
      </c>
      <c r="E22" s="137">
        <v>149511</v>
      </c>
      <c r="F22" s="137">
        <v>8064</v>
      </c>
      <c r="G22" s="137">
        <v>11894</v>
      </c>
      <c r="H22" s="137">
        <v>7455</v>
      </c>
      <c r="I22" s="43"/>
    </row>
    <row r="23" spans="1:9" ht="17.25" customHeight="1">
      <c r="A23" s="57" t="s">
        <v>57</v>
      </c>
      <c r="B23" s="37" t="s">
        <v>18</v>
      </c>
      <c r="C23" s="58">
        <v>66934</v>
      </c>
      <c r="D23" s="58">
        <v>16904</v>
      </c>
      <c r="E23" s="137">
        <v>41431</v>
      </c>
      <c r="F23" s="137">
        <v>2995</v>
      </c>
      <c r="G23" s="137">
        <v>3743</v>
      </c>
      <c r="H23" s="137">
        <v>1861</v>
      </c>
      <c r="I23" s="43"/>
    </row>
    <row r="24" spans="1:9">
      <c r="A24" s="43"/>
      <c r="B24" s="43"/>
      <c r="C24" s="138"/>
      <c r="D24" s="139"/>
      <c r="E24" s="139"/>
      <c r="F24" s="139"/>
      <c r="G24" s="139"/>
      <c r="H24" s="139"/>
      <c r="I24" s="43"/>
    </row>
    <row r="25" spans="1:9">
      <c r="A25" s="43"/>
      <c r="B25" s="43"/>
      <c r="C25" s="138"/>
      <c r="D25" s="139"/>
      <c r="E25" s="139"/>
      <c r="F25" s="139"/>
      <c r="G25" s="139"/>
      <c r="H25" s="139"/>
      <c r="I25" s="43"/>
    </row>
    <row r="26" spans="1:9">
      <c r="A26" s="43"/>
      <c r="B26" s="138"/>
      <c r="C26" s="115"/>
      <c r="D26" s="115"/>
      <c r="E26" s="140"/>
      <c r="F26" s="140"/>
      <c r="G26" s="141"/>
      <c r="H26" s="43"/>
      <c r="I26" s="115"/>
    </row>
    <row r="27" spans="1:9">
      <c r="A27" s="43"/>
      <c r="B27" s="142"/>
      <c r="C27" s="43"/>
      <c r="D27" s="43"/>
      <c r="E27" s="43"/>
      <c r="F27" s="43"/>
      <c r="G27" s="43"/>
      <c r="H27" s="43"/>
      <c r="I27" s="115"/>
    </row>
    <row r="28" spans="1:9">
      <c r="A28" s="43"/>
      <c r="B28" s="43"/>
      <c r="C28" s="43"/>
      <c r="D28" s="139"/>
      <c r="E28" s="139"/>
      <c r="F28" s="139"/>
      <c r="G28" s="139"/>
      <c r="H28" s="139"/>
      <c r="I28" s="43"/>
    </row>
  </sheetData>
  <mergeCells count="2">
    <mergeCell ref="A4:B4"/>
    <mergeCell ref="A3:B3"/>
  </mergeCells>
  <pageMargins left="0.39370078740157483" right="0.59055118110236227" top="0.78740157480314965" bottom="0.59055118110236227" header="0.51181102362204722" footer="0.51181102362204722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L25"/>
  <sheetViews>
    <sheetView showGridLines="0" workbookViewId="0">
      <selection activeCell="M18" sqref="M18"/>
    </sheetView>
  </sheetViews>
  <sheetFormatPr defaultColWidth="9" defaultRowHeight="15"/>
  <cols>
    <col min="1" max="1" width="11.375" style="6" customWidth="1"/>
    <col min="2" max="2" width="36.875" style="6" customWidth="1"/>
    <col min="3" max="3" width="10.25" style="6" customWidth="1"/>
    <col min="4" max="4" width="4.25" style="6" customWidth="1"/>
    <col min="5" max="5" width="11.125" style="6" customWidth="1"/>
    <col min="6" max="6" width="9.375" style="6" customWidth="1"/>
    <col min="7" max="7" width="11.125" style="2" customWidth="1"/>
    <col min="8" max="9" width="5.25" style="2" customWidth="1"/>
    <col min="10" max="12" width="5.25" style="6" customWidth="1"/>
    <col min="13" max="16384" width="9" style="6"/>
  </cols>
  <sheetData>
    <row r="2" spans="7:12">
      <c r="I2" s="2" t="s">
        <v>67</v>
      </c>
    </row>
    <row r="3" spans="7:12">
      <c r="H3" s="125" t="s">
        <v>66</v>
      </c>
      <c r="I3" s="125" t="s">
        <v>75</v>
      </c>
      <c r="J3" s="41" t="s">
        <v>78</v>
      </c>
      <c r="K3" s="41" t="s">
        <v>98</v>
      </c>
      <c r="L3" s="41" t="s">
        <v>115</v>
      </c>
    </row>
    <row r="5" spans="7:12">
      <c r="G5" s="34" t="s">
        <v>69</v>
      </c>
      <c r="H5" s="110">
        <v>43.3</v>
      </c>
      <c r="I5" s="110">
        <v>38.9</v>
      </c>
      <c r="J5" s="7">
        <v>35.9</v>
      </c>
      <c r="K5" s="7">
        <v>35.1</v>
      </c>
      <c r="L5" s="7">
        <v>35.1</v>
      </c>
    </row>
    <row r="6" spans="7:12">
      <c r="G6" s="34" t="s">
        <v>64</v>
      </c>
      <c r="H6" s="110">
        <v>27.9</v>
      </c>
      <c r="I6" s="110">
        <v>31</v>
      </c>
      <c r="J6" s="7">
        <v>31.2</v>
      </c>
      <c r="K6" s="7">
        <v>32.299999999999997</v>
      </c>
      <c r="L6" s="7">
        <v>31.1</v>
      </c>
    </row>
    <row r="7" spans="7:12">
      <c r="G7" s="6" t="s">
        <v>70</v>
      </c>
      <c r="H7" s="110">
        <v>15.5</v>
      </c>
      <c r="I7" s="110">
        <v>16.8</v>
      </c>
      <c r="J7" s="7">
        <v>18.5</v>
      </c>
      <c r="K7" s="7">
        <v>17.3</v>
      </c>
      <c r="L7" s="7">
        <v>17.8</v>
      </c>
    </row>
    <row r="8" spans="7:12">
      <c r="G8" s="34" t="s">
        <v>65</v>
      </c>
      <c r="H8" s="110">
        <v>4.8</v>
      </c>
      <c r="I8" s="110">
        <v>5.4</v>
      </c>
      <c r="J8" s="7">
        <v>7</v>
      </c>
      <c r="K8" s="7">
        <v>7.1</v>
      </c>
      <c r="L8" s="7">
        <v>8.3000000000000007</v>
      </c>
    </row>
    <row r="9" spans="7:12">
      <c r="G9" s="34" t="s">
        <v>2</v>
      </c>
      <c r="H9" s="110">
        <v>8.5</v>
      </c>
      <c r="I9" s="110">
        <v>7.9</v>
      </c>
      <c r="J9" s="7">
        <v>7.4</v>
      </c>
      <c r="K9" s="7">
        <v>8.1999999999999993</v>
      </c>
      <c r="L9" s="7">
        <v>7.7</v>
      </c>
    </row>
    <row r="10" spans="7:12">
      <c r="H10" s="7"/>
      <c r="I10" s="7"/>
      <c r="J10" s="7"/>
      <c r="K10" s="7"/>
      <c r="L10" s="7"/>
    </row>
    <row r="14" spans="7:12">
      <c r="G14" s="10"/>
      <c r="H14" s="10"/>
      <c r="I14" s="10"/>
    </row>
    <row r="15" spans="7:12">
      <c r="G15" s="10"/>
      <c r="H15" s="10"/>
      <c r="I15" s="10"/>
    </row>
    <row r="25" ht="18" customHeight="1"/>
  </sheetData>
  <pageMargins left="0.59055118110236227" right="0.59055118110236227" top="7.75" bottom="0.55118110236220474" header="0.51181102362204722" footer="0.51181102362204722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workbookViewId="0">
      <selection activeCell="L10" sqref="L10"/>
    </sheetView>
  </sheetViews>
  <sheetFormatPr defaultColWidth="9" defaultRowHeight="15"/>
  <cols>
    <col min="1" max="1" width="2" style="6" customWidth="1"/>
    <col min="2" max="2" width="35.25" style="6" customWidth="1"/>
    <col min="3" max="3" width="11.5" style="6" customWidth="1"/>
    <col min="4" max="4" width="11.375" style="10" customWidth="1"/>
    <col min="5" max="5" width="10.375" style="10" customWidth="1"/>
    <col min="6" max="6" width="10.25" style="10" customWidth="1"/>
    <col min="7" max="7" width="10.5" style="10" customWidth="1"/>
    <col min="8" max="8" width="10.25" style="10" customWidth="1"/>
    <col min="9" max="16384" width="9" style="6"/>
  </cols>
  <sheetData>
    <row r="1" spans="1:8" ht="15.6" customHeight="1">
      <c r="A1" s="127" t="s">
        <v>117</v>
      </c>
      <c r="B1" s="52"/>
      <c r="C1" s="52"/>
      <c r="D1" s="52"/>
      <c r="E1" s="52"/>
      <c r="F1" s="52"/>
      <c r="G1" s="52"/>
      <c r="H1" s="52"/>
    </row>
    <row r="2" spans="1:8" ht="15.6" customHeight="1">
      <c r="A2" s="273"/>
      <c r="B2" s="273"/>
      <c r="C2" s="273"/>
      <c r="D2" s="275"/>
      <c r="E2" s="275"/>
      <c r="F2" s="275"/>
      <c r="G2" s="275"/>
      <c r="H2" s="123" t="s">
        <v>79</v>
      </c>
    </row>
    <row r="3" spans="1:8" ht="61.5" customHeight="1">
      <c r="A3" s="249" t="s">
        <v>63</v>
      </c>
      <c r="B3" s="250"/>
      <c r="C3" s="53" t="s">
        <v>0</v>
      </c>
      <c r="D3" s="279" t="s">
        <v>84</v>
      </c>
      <c r="E3" s="279" t="s">
        <v>86</v>
      </c>
      <c r="F3" s="279" t="s">
        <v>71</v>
      </c>
      <c r="G3" s="284" t="s">
        <v>99</v>
      </c>
      <c r="H3" s="280" t="s">
        <v>72</v>
      </c>
    </row>
    <row r="4" spans="1:8" ht="28.5" customHeight="1">
      <c r="A4" s="238" t="s">
        <v>0</v>
      </c>
      <c r="B4" s="239"/>
      <c r="C4" s="54">
        <v>24311286</v>
      </c>
      <c r="D4" s="82">
        <v>8578332</v>
      </c>
      <c r="E4" s="77">
        <v>8098826</v>
      </c>
      <c r="F4" s="172">
        <v>4123898</v>
      </c>
      <c r="G4" s="172">
        <v>2163537</v>
      </c>
      <c r="H4" s="172">
        <v>1346693</v>
      </c>
    </row>
    <row r="5" spans="1:8" ht="17.25" customHeight="1">
      <c r="A5" s="57" t="s">
        <v>39</v>
      </c>
      <c r="B5" s="37" t="s">
        <v>10</v>
      </c>
      <c r="C5" s="58">
        <v>690289</v>
      </c>
      <c r="D5" s="59">
        <v>96664</v>
      </c>
      <c r="E5" s="47">
        <v>101475</v>
      </c>
      <c r="F5" s="47">
        <v>31309</v>
      </c>
      <c r="G5" s="60">
        <v>1580</v>
      </c>
      <c r="H5" s="47">
        <v>459261</v>
      </c>
    </row>
    <row r="6" spans="1:8" ht="17.25" customHeight="1">
      <c r="A6" s="57" t="s">
        <v>40</v>
      </c>
      <c r="B6" s="37" t="s">
        <v>5</v>
      </c>
      <c r="C6" s="58">
        <v>158306</v>
      </c>
      <c r="D6" s="59">
        <v>3886</v>
      </c>
      <c r="E6" s="47">
        <v>130295</v>
      </c>
      <c r="F6" s="47">
        <v>3197</v>
      </c>
      <c r="G6" s="47">
        <v>20752</v>
      </c>
      <c r="H6" s="47">
        <v>176</v>
      </c>
    </row>
    <row r="7" spans="1:8" ht="17.25" customHeight="1">
      <c r="A7" s="57" t="s">
        <v>41</v>
      </c>
      <c r="B7" s="37" t="s">
        <v>6</v>
      </c>
      <c r="C7" s="58">
        <v>2828145</v>
      </c>
      <c r="D7" s="59">
        <v>716147</v>
      </c>
      <c r="E7" s="47">
        <v>1799961</v>
      </c>
      <c r="F7" s="47">
        <v>46185</v>
      </c>
      <c r="G7" s="47">
        <v>179643</v>
      </c>
      <c r="H7" s="47">
        <v>86209</v>
      </c>
    </row>
    <row r="8" spans="1:8" ht="30" customHeight="1">
      <c r="A8" s="61" t="s">
        <v>42</v>
      </c>
      <c r="B8" s="62" t="s">
        <v>19</v>
      </c>
      <c r="C8" s="63">
        <v>2287051</v>
      </c>
      <c r="D8" s="64">
        <v>956910</v>
      </c>
      <c r="E8" s="65">
        <v>1286934</v>
      </c>
      <c r="F8" s="65">
        <v>16294</v>
      </c>
      <c r="G8" s="65">
        <v>23161</v>
      </c>
      <c r="H8" s="65">
        <v>3752</v>
      </c>
    </row>
    <row r="9" spans="1:8" ht="42.75" customHeight="1">
      <c r="A9" s="61" t="s">
        <v>43</v>
      </c>
      <c r="B9" s="62" t="s">
        <v>11</v>
      </c>
      <c r="C9" s="63">
        <v>431628</v>
      </c>
      <c r="D9" s="63">
        <v>183837</v>
      </c>
      <c r="E9" s="66">
        <v>130236</v>
      </c>
      <c r="F9" s="66">
        <v>69681</v>
      </c>
      <c r="G9" s="66">
        <v>1684</v>
      </c>
      <c r="H9" s="65">
        <v>46190</v>
      </c>
    </row>
    <row r="10" spans="1:8" ht="17.25" customHeight="1">
      <c r="A10" s="57" t="s">
        <v>44</v>
      </c>
      <c r="B10" s="37" t="s">
        <v>7</v>
      </c>
      <c r="C10" s="58">
        <v>1376972</v>
      </c>
      <c r="D10" s="67">
        <v>1153600</v>
      </c>
      <c r="E10" s="47">
        <v>151127</v>
      </c>
      <c r="F10" s="68">
        <v>46221</v>
      </c>
      <c r="G10" s="47">
        <v>17081</v>
      </c>
      <c r="H10" s="47">
        <v>8943</v>
      </c>
    </row>
    <row r="11" spans="1:8" ht="30" customHeight="1">
      <c r="A11" s="61" t="s">
        <v>45</v>
      </c>
      <c r="B11" s="69" t="s">
        <v>35</v>
      </c>
      <c r="C11" s="63">
        <v>1726469</v>
      </c>
      <c r="D11" s="70">
        <v>685593</v>
      </c>
      <c r="E11" s="71">
        <v>718785</v>
      </c>
      <c r="F11" s="71">
        <v>153806</v>
      </c>
      <c r="G11" s="72">
        <v>61905</v>
      </c>
      <c r="H11" s="65">
        <v>106380</v>
      </c>
    </row>
    <row r="12" spans="1:8" ht="17.25" customHeight="1">
      <c r="A12" s="57" t="s">
        <v>46</v>
      </c>
      <c r="B12" s="37" t="s">
        <v>13</v>
      </c>
      <c r="C12" s="58">
        <v>2490315</v>
      </c>
      <c r="D12" s="59">
        <v>1519434</v>
      </c>
      <c r="E12" s="60">
        <v>508116</v>
      </c>
      <c r="F12" s="47">
        <v>357277</v>
      </c>
      <c r="G12" s="60">
        <v>48299</v>
      </c>
      <c r="H12" s="47">
        <v>57189</v>
      </c>
    </row>
    <row r="13" spans="1:8" ht="30" customHeight="1">
      <c r="A13" s="61" t="s">
        <v>47</v>
      </c>
      <c r="B13" s="62" t="s">
        <v>12</v>
      </c>
      <c r="C13" s="63">
        <v>312201</v>
      </c>
      <c r="D13" s="64">
        <v>185910</v>
      </c>
      <c r="E13" s="65">
        <v>82335</v>
      </c>
      <c r="F13" s="65">
        <v>6811</v>
      </c>
      <c r="G13" s="65">
        <v>2308</v>
      </c>
      <c r="H13" s="65">
        <v>34837</v>
      </c>
    </row>
    <row r="14" spans="1:8" ht="17.25" customHeight="1">
      <c r="A14" s="57" t="s">
        <v>48</v>
      </c>
      <c r="B14" s="37" t="s">
        <v>14</v>
      </c>
      <c r="C14" s="58">
        <v>3216579</v>
      </c>
      <c r="D14" s="59">
        <v>482448</v>
      </c>
      <c r="E14" s="47">
        <v>1364274</v>
      </c>
      <c r="F14" s="47">
        <v>6339</v>
      </c>
      <c r="G14" s="60">
        <v>1183093</v>
      </c>
      <c r="H14" s="47">
        <v>180425</v>
      </c>
    </row>
    <row r="15" spans="1:8" ht="17.25" customHeight="1">
      <c r="A15" s="57" t="s">
        <v>49</v>
      </c>
      <c r="B15" s="78" t="s">
        <v>15</v>
      </c>
      <c r="C15" s="58">
        <v>3074195</v>
      </c>
      <c r="D15" s="67">
        <v>173486</v>
      </c>
      <c r="E15" s="47">
        <v>427845</v>
      </c>
      <c r="F15" s="68">
        <v>1894103</v>
      </c>
      <c r="G15" s="74">
        <v>388195</v>
      </c>
      <c r="H15" s="47">
        <v>190566</v>
      </c>
    </row>
    <row r="16" spans="1:8" ht="17.25" customHeight="1">
      <c r="A16" s="57" t="s">
        <v>50</v>
      </c>
      <c r="B16" s="36" t="s">
        <v>16</v>
      </c>
      <c r="C16" s="58">
        <v>758904</v>
      </c>
      <c r="D16" s="58">
        <v>672956</v>
      </c>
      <c r="E16" s="75">
        <v>62915</v>
      </c>
      <c r="F16" s="75">
        <v>10086</v>
      </c>
      <c r="G16" s="75">
        <v>646</v>
      </c>
      <c r="H16" s="47">
        <v>12301</v>
      </c>
    </row>
    <row r="17" spans="1:8" ht="17.25" customHeight="1">
      <c r="A17" s="57" t="s">
        <v>51</v>
      </c>
      <c r="B17" s="36" t="s">
        <v>21</v>
      </c>
      <c r="C17" s="58">
        <v>327893</v>
      </c>
      <c r="D17" s="67">
        <v>117958</v>
      </c>
      <c r="E17" s="68">
        <v>114116</v>
      </c>
      <c r="F17" s="68">
        <v>15543</v>
      </c>
      <c r="G17" s="74">
        <v>65001</v>
      </c>
      <c r="H17" s="47">
        <v>15275</v>
      </c>
    </row>
    <row r="18" spans="1:8" ht="17.25" customHeight="1">
      <c r="A18" s="57" t="s">
        <v>52</v>
      </c>
      <c r="B18" s="62" t="s">
        <v>33</v>
      </c>
      <c r="C18" s="58">
        <v>1404242</v>
      </c>
      <c r="D18" s="64">
        <v>1952</v>
      </c>
      <c r="E18" s="65">
        <v>64039</v>
      </c>
      <c r="F18" s="65">
        <v>1284751</v>
      </c>
      <c r="G18" s="65">
        <v>13937</v>
      </c>
      <c r="H18" s="47">
        <v>39563</v>
      </c>
    </row>
    <row r="19" spans="1:8" ht="30" customHeight="1">
      <c r="A19" s="61" t="s">
        <v>53</v>
      </c>
      <c r="B19" s="62" t="s">
        <v>20</v>
      </c>
      <c r="C19" s="63">
        <v>2529153</v>
      </c>
      <c r="D19" s="70">
        <v>1511247</v>
      </c>
      <c r="E19" s="71">
        <v>635999</v>
      </c>
      <c r="F19" s="71">
        <v>157910</v>
      </c>
      <c r="G19" s="71">
        <v>133439</v>
      </c>
      <c r="H19" s="65">
        <v>90558</v>
      </c>
    </row>
    <row r="20" spans="1:8" ht="17.25" customHeight="1">
      <c r="A20" s="57" t="s">
        <v>54</v>
      </c>
      <c r="B20" s="37" t="s">
        <v>1</v>
      </c>
      <c r="C20" s="58">
        <v>130144</v>
      </c>
      <c r="D20" s="59">
        <v>19123</v>
      </c>
      <c r="E20" s="47">
        <v>100456</v>
      </c>
      <c r="F20" s="47">
        <v>4447</v>
      </c>
      <c r="G20" s="47">
        <v>3015</v>
      </c>
      <c r="H20" s="47">
        <v>3103</v>
      </c>
    </row>
    <row r="21" spans="1:8" ht="17.25" customHeight="1">
      <c r="A21" s="57" t="s">
        <v>55</v>
      </c>
      <c r="B21" s="36" t="s">
        <v>38</v>
      </c>
      <c r="C21" s="58">
        <v>309222</v>
      </c>
      <c r="D21" s="59">
        <v>56306</v>
      </c>
      <c r="E21" s="47">
        <v>234887</v>
      </c>
      <c r="F21" s="47">
        <v>9794</v>
      </c>
      <c r="G21" s="47">
        <v>5171</v>
      </c>
      <c r="H21" s="47">
        <v>3064</v>
      </c>
    </row>
    <row r="22" spans="1:8" ht="17.25" customHeight="1">
      <c r="A22" s="57" t="s">
        <v>56</v>
      </c>
      <c r="B22" s="37" t="s">
        <v>17</v>
      </c>
      <c r="C22" s="58">
        <v>197015</v>
      </c>
      <c r="D22" s="59">
        <v>27566</v>
      </c>
      <c r="E22" s="47">
        <v>143872</v>
      </c>
      <c r="F22" s="47">
        <v>7455</v>
      </c>
      <c r="G22" s="47">
        <v>10884</v>
      </c>
      <c r="H22" s="47">
        <v>7238</v>
      </c>
    </row>
    <row r="23" spans="1:8" ht="17.25" customHeight="1">
      <c r="A23" s="57" t="s">
        <v>57</v>
      </c>
      <c r="B23" s="37" t="s">
        <v>18</v>
      </c>
      <c r="C23" s="58">
        <v>62563</v>
      </c>
      <c r="D23" s="59">
        <v>13309</v>
      </c>
      <c r="E23" s="47">
        <v>41159</v>
      </c>
      <c r="F23" s="47">
        <v>2689</v>
      </c>
      <c r="G23" s="47">
        <v>3743</v>
      </c>
      <c r="H23" s="47">
        <v>1663</v>
      </c>
    </row>
    <row r="24" spans="1:8">
      <c r="C24" s="3"/>
    </row>
    <row r="25" spans="1:8">
      <c r="C25" s="3"/>
    </row>
    <row r="26" spans="1:8">
      <c r="B26" s="3"/>
      <c r="C26" s="2"/>
      <c r="D26" s="2"/>
      <c r="E26" s="38"/>
      <c r="F26" s="38"/>
      <c r="G26" s="5"/>
      <c r="H26" s="6"/>
    </row>
    <row r="27" spans="1:8">
      <c r="B27" s="8"/>
      <c r="D27" s="6"/>
      <c r="E27" s="6"/>
      <c r="F27" s="6"/>
      <c r="G27" s="6"/>
      <c r="H27" s="6"/>
    </row>
  </sheetData>
  <mergeCells count="2">
    <mergeCell ref="A4:B4"/>
    <mergeCell ref="A3:B3"/>
  </mergeCells>
  <pageMargins left="0.49" right="0.15748031496062992" top="0.78740157480314965" bottom="0.59055118110236227" header="0.51181102362204722" footer="0.51181102362204722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workbookViewId="0">
      <selection activeCell="O19" sqref="O19"/>
    </sheetView>
  </sheetViews>
  <sheetFormatPr defaultRowHeight="15.75"/>
  <cols>
    <col min="4" max="4" width="15.5" customWidth="1"/>
    <col min="5" max="10" width="8.375" customWidth="1"/>
    <col min="12" max="12" width="14.125" customWidth="1"/>
  </cols>
  <sheetData>
    <row r="1" spans="1:15">
      <c r="A1" s="2"/>
      <c r="B1" s="6"/>
      <c r="C1" s="6"/>
      <c r="D1" s="6"/>
      <c r="E1" s="6"/>
      <c r="F1" s="6"/>
      <c r="G1" s="6"/>
      <c r="H1" s="6"/>
      <c r="I1" s="6"/>
      <c r="J1" s="6"/>
      <c r="K1" s="6"/>
      <c r="M1" s="6"/>
      <c r="N1" s="6"/>
      <c r="O1" s="46"/>
    </row>
    <row r="2" spans="1:15">
      <c r="A2" s="2"/>
      <c r="B2" s="6"/>
      <c r="C2" s="6"/>
      <c r="D2" s="6"/>
      <c r="E2" s="6"/>
      <c r="F2" s="6"/>
      <c r="G2" s="6"/>
      <c r="H2" s="6"/>
      <c r="I2" s="6"/>
      <c r="J2" s="6"/>
      <c r="K2" s="6"/>
      <c r="M2" s="6"/>
      <c r="N2" s="6"/>
      <c r="O2" s="46"/>
    </row>
    <row r="3" spans="1:15">
      <c r="A3" s="2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6"/>
      <c r="O3" s="46"/>
    </row>
    <row r="4" spans="1:15">
      <c r="A4" s="6"/>
      <c r="B4" s="6"/>
      <c r="C4" s="3"/>
      <c r="D4" s="2"/>
      <c r="E4" s="2"/>
      <c r="F4" s="2"/>
      <c r="G4" s="2"/>
      <c r="H4" s="2"/>
      <c r="I4" s="2"/>
      <c r="J4" s="2"/>
      <c r="K4" s="38"/>
      <c r="L4" s="2"/>
      <c r="M4" s="6"/>
      <c r="N4" s="6"/>
      <c r="O4" s="46"/>
    </row>
    <row r="5" spans="1:15">
      <c r="A5" s="6"/>
      <c r="B5" s="6"/>
      <c r="C5" s="8"/>
      <c r="D5" s="6"/>
      <c r="E5" s="6"/>
      <c r="F5" s="6"/>
      <c r="G5" s="6"/>
      <c r="H5" s="6"/>
      <c r="I5" s="6"/>
      <c r="J5" s="6"/>
      <c r="K5" s="5"/>
      <c r="L5" s="2"/>
      <c r="M5" s="114"/>
      <c r="N5" s="131"/>
      <c r="O5" s="131"/>
    </row>
    <row r="6" spans="1:15">
      <c r="A6" s="6"/>
      <c r="B6" s="6"/>
      <c r="C6" s="8"/>
      <c r="D6" s="6"/>
      <c r="E6" s="6"/>
      <c r="F6" s="6"/>
      <c r="G6" s="6"/>
      <c r="H6" s="6"/>
      <c r="I6" s="6"/>
      <c r="J6" s="6"/>
      <c r="K6" s="5"/>
      <c r="L6" s="2" t="s">
        <v>67</v>
      </c>
      <c r="M6" s="6" t="s">
        <v>115</v>
      </c>
      <c r="N6" s="128"/>
      <c r="O6" s="44"/>
    </row>
    <row r="7" spans="1:15">
      <c r="A7" s="6"/>
      <c r="B7" s="6"/>
      <c r="C7" s="8"/>
      <c r="D7" s="6"/>
      <c r="E7" s="6"/>
      <c r="F7" s="6"/>
      <c r="G7" s="6"/>
      <c r="H7" s="6"/>
      <c r="I7" s="6"/>
      <c r="J7" s="6"/>
      <c r="K7" s="5"/>
      <c r="L7" s="34" t="s">
        <v>69</v>
      </c>
      <c r="M7" s="7">
        <v>35.299999999999997</v>
      </c>
      <c r="N7" s="45"/>
      <c r="O7" s="2"/>
    </row>
    <row r="8" spans="1:15">
      <c r="A8" s="6"/>
      <c r="B8" s="6"/>
      <c r="C8" s="8"/>
      <c r="D8" s="6"/>
      <c r="E8" s="6"/>
      <c r="F8" s="6"/>
      <c r="G8" s="6"/>
      <c r="H8" s="6"/>
      <c r="I8" s="6"/>
      <c r="J8" s="6"/>
      <c r="K8" s="5"/>
      <c r="L8" s="34" t="s">
        <v>64</v>
      </c>
      <c r="M8" s="7">
        <v>33.299999999999997</v>
      </c>
      <c r="N8" s="45"/>
      <c r="O8" s="2"/>
    </row>
    <row r="9" spans="1:15">
      <c r="A9" s="6"/>
      <c r="B9" s="6"/>
      <c r="C9" s="8"/>
      <c r="D9" s="6"/>
      <c r="E9" s="6"/>
      <c r="F9" s="6"/>
      <c r="G9" s="6"/>
      <c r="H9" s="6"/>
      <c r="I9" s="6"/>
      <c r="J9" s="6"/>
      <c r="K9" s="5"/>
      <c r="L9" s="6" t="s">
        <v>70</v>
      </c>
      <c r="M9" s="7">
        <v>17</v>
      </c>
      <c r="N9" s="45"/>
      <c r="O9" s="2"/>
    </row>
    <row r="10" spans="1:15">
      <c r="A10" s="6"/>
      <c r="B10" s="6"/>
      <c r="C10" s="8"/>
      <c r="D10" s="6"/>
      <c r="E10" s="6"/>
      <c r="F10" s="6"/>
      <c r="G10" s="6"/>
      <c r="H10" s="6"/>
      <c r="I10" s="6"/>
      <c r="J10" s="6"/>
      <c r="K10" s="5"/>
      <c r="L10" s="34" t="s">
        <v>65</v>
      </c>
      <c r="M10" s="7">
        <v>8.9</v>
      </c>
      <c r="N10" s="45"/>
      <c r="O10" s="2"/>
    </row>
    <row r="11" spans="1:15">
      <c r="A11" s="6"/>
      <c r="B11" s="6"/>
      <c r="C11" s="8"/>
      <c r="D11" s="6"/>
      <c r="E11" s="6"/>
      <c r="F11" s="6"/>
      <c r="G11" s="6"/>
      <c r="H11" s="6"/>
      <c r="I11" s="6"/>
      <c r="J11" s="6"/>
      <c r="K11" s="5"/>
      <c r="L11" s="34" t="s">
        <v>2</v>
      </c>
      <c r="M11" s="7">
        <v>5.5</v>
      </c>
      <c r="N11" s="45"/>
      <c r="O11" s="2"/>
    </row>
    <row r="12" spans="1:15">
      <c r="A12" s="6"/>
      <c r="B12" s="6"/>
      <c r="C12" s="8"/>
      <c r="D12" s="6"/>
      <c r="E12" s="6"/>
      <c r="F12" s="6"/>
      <c r="G12" s="6"/>
      <c r="H12" s="6"/>
      <c r="I12" s="6"/>
      <c r="J12" s="6"/>
      <c r="K12" s="5"/>
      <c r="L12" s="2"/>
      <c r="M12" s="7"/>
      <c r="N12" s="45"/>
      <c r="O12" s="34"/>
    </row>
    <row r="13" spans="1:15">
      <c r="A13" s="6"/>
      <c r="B13" s="6"/>
      <c r="C13" s="8"/>
      <c r="D13" s="6"/>
      <c r="E13" s="6"/>
      <c r="F13" s="6"/>
      <c r="G13" s="6"/>
      <c r="H13" s="6"/>
      <c r="I13" s="6"/>
      <c r="J13" s="6"/>
      <c r="K13" s="5"/>
      <c r="L13" s="2"/>
      <c r="M13" s="6"/>
      <c r="N13" s="6"/>
      <c r="O13" s="46"/>
    </row>
    <row r="14" spans="1:15">
      <c r="A14" s="6"/>
      <c r="B14" s="6"/>
      <c r="C14" s="8"/>
      <c r="D14" s="6"/>
      <c r="E14" s="6"/>
      <c r="F14" s="6"/>
      <c r="G14" s="6"/>
      <c r="H14" s="6"/>
      <c r="I14" s="6"/>
      <c r="J14" s="6"/>
      <c r="K14" s="5"/>
      <c r="L14" s="2"/>
      <c r="M14" s="6"/>
      <c r="N14" s="6"/>
      <c r="O14" s="46"/>
    </row>
    <row r="15" spans="1:15">
      <c r="A15" s="6"/>
      <c r="B15" s="6"/>
      <c r="C15" s="8"/>
      <c r="D15" s="6"/>
      <c r="E15" s="6"/>
      <c r="F15" s="6"/>
      <c r="G15" s="6"/>
      <c r="H15" s="6"/>
      <c r="I15" s="6"/>
      <c r="J15" s="6"/>
      <c r="K15" s="5"/>
      <c r="L15" s="2"/>
      <c r="M15" s="6"/>
      <c r="N15" s="6"/>
      <c r="O15" s="46"/>
    </row>
    <row r="16" spans="1:15">
      <c r="A16" s="6"/>
      <c r="B16" s="6"/>
      <c r="C16" s="8"/>
      <c r="D16" s="6"/>
      <c r="E16" s="6"/>
      <c r="F16" s="6"/>
      <c r="G16" s="6"/>
      <c r="H16" s="6"/>
      <c r="I16" s="6"/>
      <c r="J16" s="6"/>
      <c r="K16" s="5"/>
      <c r="L16" s="2"/>
      <c r="M16" s="6"/>
      <c r="N16" s="6"/>
      <c r="O16" s="46"/>
    </row>
    <row r="17" spans="1:15">
      <c r="A17" s="6"/>
      <c r="B17" s="6"/>
      <c r="C17" s="8"/>
      <c r="D17" s="6"/>
      <c r="E17" s="6"/>
      <c r="F17" s="6"/>
      <c r="G17" s="6"/>
      <c r="H17" s="6"/>
      <c r="I17" s="6"/>
      <c r="J17" s="6"/>
      <c r="K17" s="5"/>
      <c r="L17" s="2"/>
      <c r="M17" s="6"/>
      <c r="N17" s="6"/>
      <c r="O17" s="46"/>
    </row>
    <row r="18" spans="1:15">
      <c r="A18" s="6"/>
      <c r="B18" s="6"/>
      <c r="C18" s="8"/>
      <c r="D18" s="6"/>
      <c r="E18" s="6"/>
      <c r="F18" s="6"/>
      <c r="G18" s="6"/>
      <c r="H18" s="6"/>
      <c r="I18" s="6"/>
      <c r="J18" s="6"/>
      <c r="K18" s="6"/>
      <c r="L18" s="2"/>
      <c r="M18" s="6"/>
      <c r="N18" s="6"/>
      <c r="O18" s="46"/>
    </row>
    <row r="19" spans="1:15">
      <c r="A19" s="6"/>
      <c r="B19" s="6"/>
      <c r="C19" s="8"/>
      <c r="D19" s="6"/>
      <c r="E19" s="6"/>
      <c r="F19" s="6"/>
      <c r="G19" s="6"/>
      <c r="H19" s="6"/>
      <c r="I19" s="6"/>
      <c r="J19" s="6"/>
      <c r="K19" s="6"/>
      <c r="L19" s="2"/>
      <c r="M19" s="6"/>
      <c r="N19" s="6"/>
      <c r="O19" s="46"/>
    </row>
    <row r="20" spans="1:15">
      <c r="A20" s="6"/>
      <c r="B20" s="6"/>
      <c r="C20" s="8"/>
      <c r="D20" s="6"/>
      <c r="E20" s="6"/>
      <c r="F20" s="6"/>
      <c r="G20" s="6"/>
      <c r="H20" s="6"/>
      <c r="I20" s="6"/>
      <c r="J20" s="6"/>
      <c r="K20" s="6"/>
      <c r="L20" s="2"/>
      <c r="M20" s="6"/>
      <c r="N20" s="6"/>
      <c r="O20" s="46"/>
    </row>
    <row r="21" spans="1:15">
      <c r="A21" s="6"/>
      <c r="B21" s="6"/>
      <c r="C21" s="8"/>
      <c r="D21" s="6"/>
      <c r="E21" s="6"/>
      <c r="F21" s="6"/>
      <c r="G21" s="6"/>
      <c r="H21" s="6"/>
      <c r="I21" s="6"/>
      <c r="J21" s="6"/>
      <c r="K21" s="6"/>
      <c r="L21" s="2"/>
      <c r="M21" s="6"/>
      <c r="N21" s="6"/>
      <c r="O21" s="46"/>
    </row>
    <row r="22" spans="1:15">
      <c r="A22" s="6"/>
      <c r="B22" s="6"/>
      <c r="C22" s="8"/>
      <c r="D22" s="6"/>
      <c r="E22" s="6"/>
      <c r="F22" s="6"/>
      <c r="G22" s="6"/>
      <c r="H22" s="6"/>
      <c r="I22" s="6"/>
      <c r="J22" s="6"/>
      <c r="K22" s="6"/>
      <c r="L22" s="2"/>
      <c r="M22" s="6"/>
      <c r="N22" s="6"/>
      <c r="O22" s="46"/>
    </row>
  </sheetData>
  <pageMargins left="0.7" right="0.7" top="7.17" bottom="0.21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17</vt:i4>
      </vt:variant>
      <vt:variant>
        <vt:lpstr>Imenovani rasponi</vt:lpstr>
      </vt:variant>
      <vt:variant>
        <vt:i4>13</vt:i4>
      </vt:variant>
    </vt:vector>
  </HeadingPairs>
  <TitlesOfParts>
    <vt:vector size="30" baseType="lpstr">
      <vt:lpstr>Tab. 1. </vt:lpstr>
      <vt:lpstr>Tab. 2.</vt:lpstr>
      <vt:lpstr>Graf 1</vt:lpstr>
      <vt:lpstr>Tab 3</vt:lpstr>
      <vt:lpstr>Graf 2</vt:lpstr>
      <vt:lpstr>Tab 4</vt:lpstr>
      <vt:lpstr>Graf 3</vt:lpstr>
      <vt:lpstr>Tab 5</vt:lpstr>
      <vt:lpstr>Graf 4</vt:lpstr>
      <vt:lpstr>Tab 6</vt:lpstr>
      <vt:lpstr>Graf 5</vt:lpstr>
      <vt:lpstr>Tab 7.</vt:lpstr>
      <vt:lpstr>Tab 7. nast1</vt:lpstr>
      <vt:lpstr>Tab 7. nast2</vt:lpstr>
      <vt:lpstr>Tab 8</vt:lpstr>
      <vt:lpstr>Tab 9.</vt:lpstr>
      <vt:lpstr>Metodologija</vt:lpstr>
      <vt:lpstr>'Graf 1'!Podrucje_ispisa</vt:lpstr>
      <vt:lpstr>'Graf 3'!Podrucje_ispisa</vt:lpstr>
      <vt:lpstr>'Graf 5'!Podrucje_ispisa</vt:lpstr>
      <vt:lpstr>'Tab 3'!Podrucje_ispisa</vt:lpstr>
      <vt:lpstr>'Tab 4'!Podrucje_ispisa</vt:lpstr>
      <vt:lpstr>'Tab 5'!Podrucje_ispisa</vt:lpstr>
      <vt:lpstr>'Tab 6'!Podrucje_ispisa</vt:lpstr>
      <vt:lpstr>'Tab 7.'!Podrucje_ispisa</vt:lpstr>
      <vt:lpstr>'Tab 7. nast1'!Podrucje_ispisa</vt:lpstr>
      <vt:lpstr>'Tab 7. nast2'!Podrucje_ispisa</vt:lpstr>
      <vt:lpstr>'Tab 8'!Podrucje_ispisa</vt:lpstr>
      <vt:lpstr>'Tab 9.'!Podrucje_ispisa</vt:lpstr>
      <vt:lpstr>'Tab. 1. '!Podrucje_ispisa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Dubravka Penava</cp:lastModifiedBy>
  <cp:lastPrinted>2019-12-06T09:06:23Z</cp:lastPrinted>
  <dcterms:created xsi:type="dcterms:W3CDTF">2000-11-03T13:33:02Z</dcterms:created>
  <dcterms:modified xsi:type="dcterms:W3CDTF">2019-12-09T09:27:06Z</dcterms:modified>
</cp:coreProperties>
</file>